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des" sheetId="1" state="visible" r:id="rId1"/>
    <sheet xmlns:r="http://schemas.openxmlformats.org/officeDocument/2006/relationships" name="Summary" sheetId="2" state="visible" r:id="rId2"/>
    <sheet xmlns:r="http://schemas.openxmlformats.org/officeDocument/2006/relationships" name="Read me"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4">
    <font>
      <name val="Calibri"/>
      <family val="2"/>
      <color theme="1"/>
      <sz val="11"/>
      <scheme val="minor"/>
    </font>
    <font>
      <b val="1"/>
    </font>
    <font>
      <b val="1"/>
      <sz val="13"/>
    </font>
    <font>
      <sz val="11"/>
    </font>
  </fonts>
  <fills count="4">
    <fill>
      <patternFill/>
    </fill>
    <fill>
      <patternFill patternType="gray125"/>
    </fill>
    <fill>
      <patternFill patternType="solid">
        <fgColor rgb="00FFF7E0"/>
      </patternFill>
    </fill>
    <fill>
      <patternFill patternType="solid">
        <fgColor rgb="00EEE8DC"/>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top" wrapText="1"/>
    </xf>
    <xf numFmtId="0" fontId="1" fillId="3" borderId="0" applyAlignment="1" pivotButton="0" quotePrefix="0" xfId="0">
      <alignment vertical="top" wrapText="1"/>
    </xf>
    <xf numFmtId="164" fontId="0" fillId="0" borderId="0" pivotButton="0" quotePrefix="0" xfId="0"/>
    <xf numFmtId="2" fontId="0" fillId="0" borderId="0" pivotButton="0" quotePrefix="0" xfId="0"/>
    <xf numFmtId="0" fontId="2" fillId="0" borderId="0" pivotButton="0" quotePrefix="0" xfId="0"/>
    <xf numFmtId="0" fontId="1" fillId="0" borderId="0" pivotButton="0" quotePrefix="0" xfId="0"/>
    <xf numFmtId="165"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5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28"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28"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s>
  <sheetData>
    <row r="1">
      <c r="A1" s="1" t="inlineStr">
        <is>
          <t>Date</t>
        </is>
      </c>
      <c r="B1" s="1" t="inlineStr">
        <is>
          <t>Symbol</t>
        </is>
      </c>
      <c r="C1" s="1" t="inlineStr">
        <is>
          <t>Direction (Long/Short)</t>
        </is>
      </c>
      <c r="D1" s="1" t="inlineStr">
        <is>
          <t>Setup / reason</t>
        </is>
      </c>
      <c r="E1" s="1" t="inlineStr">
        <is>
          <t>Entry</t>
        </is>
      </c>
      <c r="F1" s="1" t="inlineStr">
        <is>
          <t>Stop</t>
        </is>
      </c>
      <c r="G1" s="1" t="inlineStr">
        <is>
          <t>Target</t>
        </is>
      </c>
      <c r="H1" s="1" t="inlineStr">
        <is>
          <t>Exit</t>
        </is>
      </c>
      <c r="I1" s="1" t="inlineStr">
        <is>
          <t>Size</t>
        </is>
      </c>
      <c r="J1" s="1" t="inlineStr">
        <is>
          <t>Risk (account currency)</t>
        </is>
      </c>
      <c r="K1" s="1" t="inlineStr">
        <is>
          <t>Result (account currency)</t>
        </is>
      </c>
      <c r="L1" s="2" t="inlineStr">
        <is>
          <t>R multiple</t>
        </is>
      </c>
      <c r="M1" s="2" t="inlineStr">
        <is>
          <t>Win/Loss</t>
        </is>
      </c>
      <c r="N1" s="1" t="inlineStr">
        <is>
          <t>Fees</t>
        </is>
      </c>
      <c r="O1" s="1" t="inlineStr">
        <is>
          <t>Followed plan? (Y/N)</t>
        </is>
      </c>
      <c r="P1" s="1" t="inlineStr">
        <is>
          <t>Mistake tag</t>
        </is>
      </c>
      <c r="Q1" s="1" t="inlineStr">
        <is>
          <t>Notes</t>
        </is>
      </c>
      <c r="R1" s="1" t="inlineStr">
        <is>
          <t>Screenshot link</t>
        </is>
      </c>
      <c r="S1" s="1" t="inlineStr">
        <is>
          <t>Account</t>
        </is>
      </c>
      <c r="T1" s="1" t="inlineStr">
        <is>
          <t>Daily loss limit ($)</t>
        </is>
      </c>
      <c r="U1" s="2" t="inlineStr">
        <is>
          <t>Day P/L before this trade</t>
        </is>
      </c>
      <c r="V1" s="2" t="inlineStr">
        <is>
          <t>Room before this trade</t>
        </is>
      </c>
      <c r="W1" s="2" t="inlineStr">
        <is>
          <t>Risk within room?</t>
        </is>
      </c>
      <c r="X1" s="2" t="inlineStr">
        <is>
          <t>Day P/L after this trade</t>
        </is>
      </c>
    </row>
    <row r="2">
      <c r="A2" s="3" t="n">
        <v>46300</v>
      </c>
      <c r="B2" t="inlineStr">
        <is>
          <t>NQ</t>
        </is>
      </c>
      <c r="C2" t="inlineStr">
        <is>
          <t>Long</t>
        </is>
      </c>
      <c r="D2" t="inlineStr">
        <is>
          <t>Opening range - New York</t>
        </is>
      </c>
      <c r="I2" t="n">
        <v>1</v>
      </c>
      <c r="J2" t="n">
        <v>250</v>
      </c>
      <c r="K2" t="n">
        <v>450</v>
      </c>
      <c r="L2" s="4">
        <f>IF(OR(J2="",K2=""),"",IFERROR(K2/ABS(J2),""))</f>
        <v/>
      </c>
      <c r="M2">
        <f>IF(K2="","",IF(K2&gt;0,"Win",IF(K2&lt;0,"Loss","Breakeven")))</f>
        <v/>
      </c>
      <c r="N2" t="n">
        <v>4.2</v>
      </c>
      <c r="O2" t="inlineStr">
        <is>
          <t>Y</t>
        </is>
      </c>
      <c r="Q2" t="inlineStr">
        <is>
          <t>EXAMPLE - delete. Target hit.</t>
        </is>
      </c>
      <c r="S2" t="inlineStr">
        <is>
          <t>50K evaluation</t>
        </is>
      </c>
      <c r="T2" t="n">
        <v>1000</v>
      </c>
      <c r="U2">
        <f>IF(OR($A2="",$S2=""),"",SUMIFS($K$1:$K1,$A$1:$A1,$A2,$S$1:$S1,$S2))</f>
        <v/>
      </c>
      <c r="V2">
        <f>IF(OR(U2="",$T2=""),"",$T2+U2)</f>
        <v/>
      </c>
      <c r="W2">
        <f>IF(OR(J2="",V2=""),"",IF(J2&lt;V2,"OK","OVER"))</f>
        <v/>
      </c>
      <c r="X2">
        <f>IF(OR(U2="",K2=""),"",U2+K2)</f>
        <v/>
      </c>
    </row>
    <row r="3">
      <c r="A3" s="3" t="n">
        <v>46300</v>
      </c>
      <c r="B3" t="inlineStr">
        <is>
          <t>NQ</t>
        </is>
      </c>
      <c r="C3" t="inlineStr">
        <is>
          <t>Short</t>
        </is>
      </c>
      <c r="D3" t="inlineStr">
        <is>
          <t>Range fade - prior day high</t>
        </is>
      </c>
      <c r="I3" t="n">
        <v>1</v>
      </c>
      <c r="J3" t="n">
        <v>250</v>
      </c>
      <c r="K3" t="n">
        <v>-260</v>
      </c>
      <c r="L3" s="4">
        <f>IF(OR(J3="",K3=""),"",IFERROR(K3/ABS(J3),""))</f>
        <v/>
      </c>
      <c r="M3">
        <f>IF(K3="","",IF(K3&gt;0,"Win",IF(K3&lt;0,"Loss","Breakeven")))</f>
        <v/>
      </c>
      <c r="N3" t="n">
        <v>4.2</v>
      </c>
      <c r="O3" t="inlineStr">
        <is>
          <t>Y</t>
        </is>
      </c>
      <c r="Q3" t="inlineStr">
        <is>
          <t>EXAMPLE - delete. Stopped out.</t>
        </is>
      </c>
      <c r="S3" t="inlineStr">
        <is>
          <t>50K evaluation</t>
        </is>
      </c>
      <c r="T3" t="n">
        <v>1000</v>
      </c>
      <c r="U3">
        <f>IF(OR($A3="",$S3=""),"",SUMIFS($K$1:$K2,$A$1:$A2,$A3,$S$1:$S2,$S3))</f>
        <v/>
      </c>
      <c r="V3">
        <f>IF(OR(U3="",$T3=""),"",$T3+U3)</f>
        <v/>
      </c>
      <c r="W3">
        <f>IF(OR(J3="",V3=""),"",IF(J3&lt;V3,"OK","OVER"))</f>
        <v/>
      </c>
      <c r="X3">
        <f>IF(OR(U3="",K3=""),"",U3+K3)</f>
        <v/>
      </c>
    </row>
    <row r="4">
      <c r="A4" s="3" t="n">
        <v>46300</v>
      </c>
      <c r="B4" t="inlineStr">
        <is>
          <t>NQ</t>
        </is>
      </c>
      <c r="C4" t="inlineStr">
        <is>
          <t>Long</t>
        </is>
      </c>
      <c r="D4" t="inlineStr">
        <is>
          <t>Pullback - VWAP</t>
        </is>
      </c>
      <c r="I4" t="n">
        <v>1</v>
      </c>
      <c r="J4" t="n">
        <v>300</v>
      </c>
      <c r="K4" t="n">
        <v>-4.2</v>
      </c>
      <c r="L4" s="4">
        <f>IF(OR(J4="",K4=""),"",IFERROR(K4/ABS(J4),""))</f>
        <v/>
      </c>
      <c r="M4">
        <f>IF(K4="","",IF(K4&gt;0,"Win",IF(K4&lt;0,"Loss","Breakeven")))</f>
        <v/>
      </c>
      <c r="N4" t="n">
        <v>4.2</v>
      </c>
      <c r="O4" t="inlineStr">
        <is>
          <t>Y</t>
        </is>
      </c>
      <c r="Q4" t="inlineStr">
        <is>
          <t>EXAMPLE - delete. Scratched at entry: the fees are the loss.</t>
        </is>
      </c>
      <c r="S4" t="inlineStr">
        <is>
          <t>50K evaluation</t>
        </is>
      </c>
      <c r="T4" t="n">
        <v>1000</v>
      </c>
      <c r="U4">
        <f>IF(OR($A4="",$S4=""),"",SUMIFS($K$1:$K3,$A$1:$A3,$A4,$S$1:$S3,$S4))</f>
        <v/>
      </c>
      <c r="V4">
        <f>IF(OR(U4="",$T4=""),"",$T4+U4)</f>
        <v/>
      </c>
      <c r="W4">
        <f>IF(OR(J4="",V4=""),"",IF(J4&lt;V4,"OK","OVER"))</f>
        <v/>
      </c>
      <c r="X4">
        <f>IF(OR(U4="",K4=""),"",U4+K4)</f>
        <v/>
      </c>
    </row>
    <row r="5">
      <c r="A5" s="3" t="n">
        <v>46301</v>
      </c>
      <c r="B5" t="inlineStr">
        <is>
          <t>NQ</t>
        </is>
      </c>
      <c r="C5" t="inlineStr">
        <is>
          <t>Short</t>
        </is>
      </c>
      <c r="D5" t="inlineStr">
        <is>
          <t>Opening range - New York</t>
        </is>
      </c>
      <c r="I5" t="n">
        <v>2</v>
      </c>
      <c r="J5" t="n">
        <v>500</v>
      </c>
      <c r="K5" t="n">
        <v>-508.4</v>
      </c>
      <c r="L5" s="4">
        <f>IF(OR(J5="",K5=""),"",IFERROR(K5/ABS(J5),""))</f>
        <v/>
      </c>
      <c r="M5">
        <f>IF(K5="","",IF(K5&gt;0,"Win",IF(K5&lt;0,"Loss","Breakeven")))</f>
        <v/>
      </c>
      <c r="N5" t="n">
        <v>8.4</v>
      </c>
      <c r="O5" t="inlineStr">
        <is>
          <t>Y</t>
        </is>
      </c>
      <c r="Q5" t="inlineStr">
        <is>
          <t>EXAMPLE - delete. Stopped out.</t>
        </is>
      </c>
      <c r="S5" t="inlineStr">
        <is>
          <t>50K evaluation</t>
        </is>
      </c>
      <c r="T5" t="n">
        <v>1000</v>
      </c>
      <c r="U5">
        <f>IF(OR($A5="",$S5=""),"",SUMIFS($K$1:$K4,$A$1:$A4,$A5,$S$1:$S4,$S5))</f>
        <v/>
      </c>
      <c r="V5">
        <f>IF(OR(U5="",$T5=""),"",$T5+U5)</f>
        <v/>
      </c>
      <c r="W5">
        <f>IF(OR(J5="",V5=""),"",IF(J5&lt;V5,"OK","OVER"))</f>
        <v/>
      </c>
      <c r="X5">
        <f>IF(OR(U5="",K5=""),"",U5+K5)</f>
        <v/>
      </c>
    </row>
    <row r="6">
      <c r="A6" s="3" t="n">
        <v>46301</v>
      </c>
      <c r="B6" t="inlineStr">
        <is>
          <t>NQ</t>
        </is>
      </c>
      <c r="C6" t="inlineStr">
        <is>
          <t>Short</t>
        </is>
      </c>
      <c r="D6" t="inlineStr">
        <is>
          <t>No setup</t>
        </is>
      </c>
      <c r="I6" t="n">
        <v>2</v>
      </c>
      <c r="J6" t="n">
        <v>600</v>
      </c>
      <c r="K6" t="n">
        <v>-610</v>
      </c>
      <c r="L6" s="4">
        <f>IF(OR(J6="",K6=""),"",IFERROR(K6/ABS(J6),""))</f>
        <v/>
      </c>
      <c r="M6">
        <f>IF(K6="","",IF(K6&gt;0,"Win",IF(K6&lt;0,"Loss","Breakeven")))</f>
        <v/>
      </c>
      <c r="N6" t="n">
        <v>8.4</v>
      </c>
      <c r="O6" t="inlineStr">
        <is>
          <t>N</t>
        </is>
      </c>
      <c r="P6" t="inlineStr">
        <is>
          <t>Revenge trade</t>
        </is>
      </c>
      <c r="Q6" t="inlineStr">
        <is>
          <t>EXAMPLE - delete. Re-entered to win it back: $600 of risk with $491.60 of room left.</t>
        </is>
      </c>
      <c r="S6" t="inlineStr">
        <is>
          <t>50K evaluation</t>
        </is>
      </c>
      <c r="T6" t="n">
        <v>1000</v>
      </c>
      <c r="U6">
        <f>IF(OR($A6="",$S6=""),"",SUMIFS($K$1:$K5,$A$1:$A5,$A6,$S$1:$S5,$S6))</f>
        <v/>
      </c>
      <c r="V6">
        <f>IF(OR(U6="",$T6=""),"",$T6+U6)</f>
        <v/>
      </c>
      <c r="W6">
        <f>IF(OR(J6="",V6=""),"",IF(J6&lt;V6,"OK","OVER"))</f>
        <v/>
      </c>
      <c r="X6">
        <f>IF(OR(U6="",K6=""),"",U6+K6)</f>
        <v/>
      </c>
    </row>
    <row r="7">
      <c r="A7" s="3" t="n"/>
      <c r="L7" s="4">
        <f>IF(OR(J7="",K7=""),"",IFERROR(K7/ABS(J7),""))</f>
        <v/>
      </c>
      <c r="M7">
        <f>IF(K7="","",IF(K7&gt;0,"Win",IF(K7&lt;0,"Loss","Breakeven")))</f>
        <v/>
      </c>
      <c r="U7">
        <f>IF(OR($A7="",$S7=""),"",SUMIFS($K$1:$K6,$A$1:$A6,$A7,$S$1:$S6,$S7))</f>
        <v/>
      </c>
      <c r="V7">
        <f>IF(OR(U7="",$T7=""),"",$T7+U7)</f>
        <v/>
      </c>
      <c r="W7">
        <f>IF(OR(J7="",V7=""),"",IF(J7&lt;V7,"OK","OVER"))</f>
        <v/>
      </c>
      <c r="X7">
        <f>IF(OR(U7="",K7=""),"",U7+K7)</f>
        <v/>
      </c>
    </row>
    <row r="8">
      <c r="A8" s="3" t="n"/>
      <c r="L8" s="4">
        <f>IF(OR(J8="",K8=""),"",IFERROR(K8/ABS(J8),""))</f>
        <v/>
      </c>
      <c r="M8">
        <f>IF(K8="","",IF(K8&gt;0,"Win",IF(K8&lt;0,"Loss","Breakeven")))</f>
        <v/>
      </c>
      <c r="U8">
        <f>IF(OR($A8="",$S8=""),"",SUMIFS($K$1:$K7,$A$1:$A7,$A8,$S$1:$S7,$S8))</f>
        <v/>
      </c>
      <c r="V8">
        <f>IF(OR(U8="",$T8=""),"",$T8+U8)</f>
        <v/>
      </c>
      <c r="W8">
        <f>IF(OR(J8="",V8=""),"",IF(J8&lt;V8,"OK","OVER"))</f>
        <v/>
      </c>
      <c r="X8">
        <f>IF(OR(U8="",K8=""),"",U8+K8)</f>
        <v/>
      </c>
    </row>
    <row r="9">
      <c r="A9" s="3" t="n"/>
      <c r="L9" s="4">
        <f>IF(OR(J9="",K9=""),"",IFERROR(K9/ABS(J9),""))</f>
        <v/>
      </c>
      <c r="M9">
        <f>IF(K9="","",IF(K9&gt;0,"Win",IF(K9&lt;0,"Loss","Breakeven")))</f>
        <v/>
      </c>
      <c r="U9">
        <f>IF(OR($A9="",$S9=""),"",SUMIFS($K$1:$K8,$A$1:$A8,$A9,$S$1:$S8,$S9))</f>
        <v/>
      </c>
      <c r="V9">
        <f>IF(OR(U9="",$T9=""),"",$T9+U9)</f>
        <v/>
      </c>
      <c r="W9">
        <f>IF(OR(J9="",V9=""),"",IF(J9&lt;V9,"OK","OVER"))</f>
        <v/>
      </c>
      <c r="X9">
        <f>IF(OR(U9="",K9=""),"",U9+K9)</f>
        <v/>
      </c>
    </row>
    <row r="10">
      <c r="A10" s="3" t="n"/>
      <c r="L10" s="4">
        <f>IF(OR(J10="",K10=""),"",IFERROR(K10/ABS(J10),""))</f>
        <v/>
      </c>
      <c r="M10">
        <f>IF(K10="","",IF(K10&gt;0,"Win",IF(K10&lt;0,"Loss","Breakeven")))</f>
        <v/>
      </c>
      <c r="U10">
        <f>IF(OR($A10="",$S10=""),"",SUMIFS($K$1:$K9,$A$1:$A9,$A10,$S$1:$S9,$S10))</f>
        <v/>
      </c>
      <c r="V10">
        <f>IF(OR(U10="",$T10=""),"",$T10+U10)</f>
        <v/>
      </c>
      <c r="W10">
        <f>IF(OR(J10="",V10=""),"",IF(J10&lt;V10,"OK","OVER"))</f>
        <v/>
      </c>
      <c r="X10">
        <f>IF(OR(U10="",K10=""),"",U10+K10)</f>
        <v/>
      </c>
    </row>
    <row r="11">
      <c r="A11" s="3" t="n"/>
      <c r="L11" s="4">
        <f>IF(OR(J11="",K11=""),"",IFERROR(K11/ABS(J11),""))</f>
        <v/>
      </c>
      <c r="M11">
        <f>IF(K11="","",IF(K11&gt;0,"Win",IF(K11&lt;0,"Loss","Breakeven")))</f>
        <v/>
      </c>
      <c r="U11">
        <f>IF(OR($A11="",$S11=""),"",SUMIFS($K$1:$K10,$A$1:$A10,$A11,$S$1:$S10,$S11))</f>
        <v/>
      </c>
      <c r="V11">
        <f>IF(OR(U11="",$T11=""),"",$T11+U11)</f>
        <v/>
      </c>
      <c r="W11">
        <f>IF(OR(J11="",V11=""),"",IF(J11&lt;V11,"OK","OVER"))</f>
        <v/>
      </c>
      <c r="X11">
        <f>IF(OR(U11="",K11=""),"",U11+K11)</f>
        <v/>
      </c>
    </row>
    <row r="12">
      <c r="A12" s="3" t="n"/>
      <c r="L12" s="4">
        <f>IF(OR(J12="",K12=""),"",IFERROR(K12/ABS(J12),""))</f>
        <v/>
      </c>
      <c r="M12">
        <f>IF(K12="","",IF(K12&gt;0,"Win",IF(K12&lt;0,"Loss","Breakeven")))</f>
        <v/>
      </c>
      <c r="U12">
        <f>IF(OR($A12="",$S12=""),"",SUMIFS($K$1:$K11,$A$1:$A11,$A12,$S$1:$S11,$S12))</f>
        <v/>
      </c>
      <c r="V12">
        <f>IF(OR(U12="",$T12=""),"",$T12+U12)</f>
        <v/>
      </c>
      <c r="W12">
        <f>IF(OR(J12="",V12=""),"",IF(J12&lt;V12,"OK","OVER"))</f>
        <v/>
      </c>
      <c r="X12">
        <f>IF(OR(U12="",K12=""),"",U12+K12)</f>
        <v/>
      </c>
    </row>
    <row r="13">
      <c r="A13" s="3" t="n"/>
      <c r="L13" s="4">
        <f>IF(OR(J13="",K13=""),"",IFERROR(K13/ABS(J13),""))</f>
        <v/>
      </c>
      <c r="M13">
        <f>IF(K13="","",IF(K13&gt;0,"Win",IF(K13&lt;0,"Loss","Breakeven")))</f>
        <v/>
      </c>
      <c r="U13">
        <f>IF(OR($A13="",$S13=""),"",SUMIFS($K$1:$K12,$A$1:$A12,$A13,$S$1:$S12,$S13))</f>
        <v/>
      </c>
      <c r="V13">
        <f>IF(OR(U13="",$T13=""),"",$T13+U13)</f>
        <v/>
      </c>
      <c r="W13">
        <f>IF(OR(J13="",V13=""),"",IF(J13&lt;V13,"OK","OVER"))</f>
        <v/>
      </c>
      <c r="X13">
        <f>IF(OR(U13="",K13=""),"",U13+K13)</f>
        <v/>
      </c>
    </row>
    <row r="14">
      <c r="A14" s="3" t="n"/>
      <c r="L14" s="4">
        <f>IF(OR(J14="",K14=""),"",IFERROR(K14/ABS(J14),""))</f>
        <v/>
      </c>
      <c r="M14">
        <f>IF(K14="","",IF(K14&gt;0,"Win",IF(K14&lt;0,"Loss","Breakeven")))</f>
        <v/>
      </c>
      <c r="U14">
        <f>IF(OR($A14="",$S14=""),"",SUMIFS($K$1:$K13,$A$1:$A13,$A14,$S$1:$S13,$S14))</f>
        <v/>
      </c>
      <c r="V14">
        <f>IF(OR(U14="",$T14=""),"",$T14+U14)</f>
        <v/>
      </c>
      <c r="W14">
        <f>IF(OR(J14="",V14=""),"",IF(J14&lt;V14,"OK","OVER"))</f>
        <v/>
      </c>
      <c r="X14">
        <f>IF(OR(U14="",K14=""),"",U14+K14)</f>
        <v/>
      </c>
    </row>
    <row r="15">
      <c r="A15" s="3" t="n"/>
      <c r="L15" s="4">
        <f>IF(OR(J15="",K15=""),"",IFERROR(K15/ABS(J15),""))</f>
        <v/>
      </c>
      <c r="M15">
        <f>IF(K15="","",IF(K15&gt;0,"Win",IF(K15&lt;0,"Loss","Breakeven")))</f>
        <v/>
      </c>
      <c r="U15">
        <f>IF(OR($A15="",$S15=""),"",SUMIFS($K$1:$K14,$A$1:$A14,$A15,$S$1:$S14,$S15))</f>
        <v/>
      </c>
      <c r="V15">
        <f>IF(OR(U15="",$T15=""),"",$T15+U15)</f>
        <v/>
      </c>
      <c r="W15">
        <f>IF(OR(J15="",V15=""),"",IF(J15&lt;V15,"OK","OVER"))</f>
        <v/>
      </c>
      <c r="X15">
        <f>IF(OR(U15="",K15=""),"",U15+K15)</f>
        <v/>
      </c>
    </row>
    <row r="16">
      <c r="A16" s="3" t="n"/>
      <c r="L16" s="4">
        <f>IF(OR(J16="",K16=""),"",IFERROR(K16/ABS(J16),""))</f>
        <v/>
      </c>
      <c r="M16">
        <f>IF(K16="","",IF(K16&gt;0,"Win",IF(K16&lt;0,"Loss","Breakeven")))</f>
        <v/>
      </c>
      <c r="U16">
        <f>IF(OR($A16="",$S16=""),"",SUMIFS($K$1:$K15,$A$1:$A15,$A16,$S$1:$S15,$S16))</f>
        <v/>
      </c>
      <c r="V16">
        <f>IF(OR(U16="",$T16=""),"",$T16+U16)</f>
        <v/>
      </c>
      <c r="W16">
        <f>IF(OR(J16="",V16=""),"",IF(J16&lt;V16,"OK","OVER"))</f>
        <v/>
      </c>
      <c r="X16">
        <f>IF(OR(U16="",K16=""),"",U16+K16)</f>
        <v/>
      </c>
    </row>
    <row r="17">
      <c r="A17" s="3" t="n"/>
      <c r="L17" s="4">
        <f>IF(OR(J17="",K17=""),"",IFERROR(K17/ABS(J17),""))</f>
        <v/>
      </c>
      <c r="M17">
        <f>IF(K17="","",IF(K17&gt;0,"Win",IF(K17&lt;0,"Loss","Breakeven")))</f>
        <v/>
      </c>
      <c r="U17">
        <f>IF(OR($A17="",$S17=""),"",SUMIFS($K$1:$K16,$A$1:$A16,$A17,$S$1:$S16,$S17))</f>
        <v/>
      </c>
      <c r="V17">
        <f>IF(OR(U17="",$T17=""),"",$T17+U17)</f>
        <v/>
      </c>
      <c r="W17">
        <f>IF(OR(J17="",V17=""),"",IF(J17&lt;V17,"OK","OVER"))</f>
        <v/>
      </c>
      <c r="X17">
        <f>IF(OR(U17="",K17=""),"",U17+K17)</f>
        <v/>
      </c>
    </row>
    <row r="18">
      <c r="A18" s="3" t="n"/>
      <c r="L18" s="4">
        <f>IF(OR(J18="",K18=""),"",IFERROR(K18/ABS(J18),""))</f>
        <v/>
      </c>
      <c r="M18">
        <f>IF(K18="","",IF(K18&gt;0,"Win",IF(K18&lt;0,"Loss","Breakeven")))</f>
        <v/>
      </c>
      <c r="U18">
        <f>IF(OR($A18="",$S18=""),"",SUMIFS($K$1:$K17,$A$1:$A17,$A18,$S$1:$S17,$S18))</f>
        <v/>
      </c>
      <c r="V18">
        <f>IF(OR(U18="",$T18=""),"",$T18+U18)</f>
        <v/>
      </c>
      <c r="W18">
        <f>IF(OR(J18="",V18=""),"",IF(J18&lt;V18,"OK","OVER"))</f>
        <v/>
      </c>
      <c r="X18">
        <f>IF(OR(U18="",K18=""),"",U18+K18)</f>
        <v/>
      </c>
    </row>
    <row r="19">
      <c r="A19" s="3" t="n"/>
      <c r="L19" s="4">
        <f>IF(OR(J19="",K19=""),"",IFERROR(K19/ABS(J19),""))</f>
        <v/>
      </c>
      <c r="M19">
        <f>IF(K19="","",IF(K19&gt;0,"Win",IF(K19&lt;0,"Loss","Breakeven")))</f>
        <v/>
      </c>
      <c r="U19">
        <f>IF(OR($A19="",$S19=""),"",SUMIFS($K$1:$K18,$A$1:$A18,$A19,$S$1:$S18,$S19))</f>
        <v/>
      </c>
      <c r="V19">
        <f>IF(OR(U19="",$T19=""),"",$T19+U19)</f>
        <v/>
      </c>
      <c r="W19">
        <f>IF(OR(J19="",V19=""),"",IF(J19&lt;V19,"OK","OVER"))</f>
        <v/>
      </c>
      <c r="X19">
        <f>IF(OR(U19="",K19=""),"",U19+K19)</f>
        <v/>
      </c>
    </row>
    <row r="20">
      <c r="A20" s="3" t="n"/>
      <c r="L20" s="4">
        <f>IF(OR(J20="",K20=""),"",IFERROR(K20/ABS(J20),""))</f>
        <v/>
      </c>
      <c r="M20">
        <f>IF(K20="","",IF(K20&gt;0,"Win",IF(K20&lt;0,"Loss","Breakeven")))</f>
        <v/>
      </c>
      <c r="U20">
        <f>IF(OR($A20="",$S20=""),"",SUMIFS($K$1:$K19,$A$1:$A19,$A20,$S$1:$S19,$S20))</f>
        <v/>
      </c>
      <c r="V20">
        <f>IF(OR(U20="",$T20=""),"",$T20+U20)</f>
        <v/>
      </c>
      <c r="W20">
        <f>IF(OR(J20="",V20=""),"",IF(J20&lt;V20,"OK","OVER"))</f>
        <v/>
      </c>
      <c r="X20">
        <f>IF(OR(U20="",K20=""),"",U20+K20)</f>
        <v/>
      </c>
    </row>
    <row r="21">
      <c r="A21" s="3" t="n"/>
      <c r="L21" s="4">
        <f>IF(OR(J21="",K21=""),"",IFERROR(K21/ABS(J21),""))</f>
        <v/>
      </c>
      <c r="M21">
        <f>IF(K21="","",IF(K21&gt;0,"Win",IF(K21&lt;0,"Loss","Breakeven")))</f>
        <v/>
      </c>
      <c r="U21">
        <f>IF(OR($A21="",$S21=""),"",SUMIFS($K$1:$K20,$A$1:$A20,$A21,$S$1:$S20,$S21))</f>
        <v/>
      </c>
      <c r="V21">
        <f>IF(OR(U21="",$T21=""),"",$T21+U21)</f>
        <v/>
      </c>
      <c r="W21">
        <f>IF(OR(J21="",V21=""),"",IF(J21&lt;V21,"OK","OVER"))</f>
        <v/>
      </c>
      <c r="X21">
        <f>IF(OR(U21="",K21=""),"",U21+K21)</f>
        <v/>
      </c>
    </row>
    <row r="22">
      <c r="A22" s="3" t="n"/>
      <c r="L22" s="4">
        <f>IF(OR(J22="",K22=""),"",IFERROR(K22/ABS(J22),""))</f>
        <v/>
      </c>
      <c r="M22">
        <f>IF(K22="","",IF(K22&gt;0,"Win",IF(K22&lt;0,"Loss","Breakeven")))</f>
        <v/>
      </c>
      <c r="U22">
        <f>IF(OR($A22="",$S22=""),"",SUMIFS($K$1:$K21,$A$1:$A21,$A22,$S$1:$S21,$S22))</f>
        <v/>
      </c>
      <c r="V22">
        <f>IF(OR(U22="",$T22=""),"",$T22+U22)</f>
        <v/>
      </c>
      <c r="W22">
        <f>IF(OR(J22="",V22=""),"",IF(J22&lt;V22,"OK","OVER"))</f>
        <v/>
      </c>
      <c r="X22">
        <f>IF(OR(U22="",K22=""),"",U22+K22)</f>
        <v/>
      </c>
    </row>
    <row r="23">
      <c r="A23" s="3" t="n"/>
      <c r="L23" s="4">
        <f>IF(OR(J23="",K23=""),"",IFERROR(K23/ABS(J23),""))</f>
        <v/>
      </c>
      <c r="M23">
        <f>IF(K23="","",IF(K23&gt;0,"Win",IF(K23&lt;0,"Loss","Breakeven")))</f>
        <v/>
      </c>
      <c r="U23">
        <f>IF(OR($A23="",$S23=""),"",SUMIFS($K$1:$K22,$A$1:$A22,$A23,$S$1:$S22,$S23))</f>
        <v/>
      </c>
      <c r="V23">
        <f>IF(OR(U23="",$T23=""),"",$T23+U23)</f>
        <v/>
      </c>
      <c r="W23">
        <f>IF(OR(J23="",V23=""),"",IF(J23&lt;V23,"OK","OVER"))</f>
        <v/>
      </c>
      <c r="X23">
        <f>IF(OR(U23="",K23=""),"",U23+K23)</f>
        <v/>
      </c>
    </row>
    <row r="24">
      <c r="A24" s="3" t="n"/>
      <c r="L24" s="4">
        <f>IF(OR(J24="",K24=""),"",IFERROR(K24/ABS(J24),""))</f>
        <v/>
      </c>
      <c r="M24">
        <f>IF(K24="","",IF(K24&gt;0,"Win",IF(K24&lt;0,"Loss","Breakeven")))</f>
        <v/>
      </c>
      <c r="U24">
        <f>IF(OR($A24="",$S24=""),"",SUMIFS($K$1:$K23,$A$1:$A23,$A24,$S$1:$S23,$S24))</f>
        <v/>
      </c>
      <c r="V24">
        <f>IF(OR(U24="",$T24=""),"",$T24+U24)</f>
        <v/>
      </c>
      <c r="W24">
        <f>IF(OR(J24="",V24=""),"",IF(J24&lt;V24,"OK","OVER"))</f>
        <v/>
      </c>
      <c r="X24">
        <f>IF(OR(U24="",K24=""),"",U24+K24)</f>
        <v/>
      </c>
    </row>
    <row r="25">
      <c r="A25" s="3" t="n"/>
      <c r="L25" s="4">
        <f>IF(OR(J25="",K25=""),"",IFERROR(K25/ABS(J25),""))</f>
        <v/>
      </c>
      <c r="M25">
        <f>IF(K25="","",IF(K25&gt;0,"Win",IF(K25&lt;0,"Loss","Breakeven")))</f>
        <v/>
      </c>
      <c r="U25">
        <f>IF(OR($A25="",$S25=""),"",SUMIFS($K$1:$K24,$A$1:$A24,$A25,$S$1:$S24,$S25))</f>
        <v/>
      </c>
      <c r="V25">
        <f>IF(OR(U25="",$T25=""),"",$T25+U25)</f>
        <v/>
      </c>
      <c r="W25">
        <f>IF(OR(J25="",V25=""),"",IF(J25&lt;V25,"OK","OVER"))</f>
        <v/>
      </c>
      <c r="X25">
        <f>IF(OR(U25="",K25=""),"",U25+K25)</f>
        <v/>
      </c>
    </row>
    <row r="26">
      <c r="A26" s="3" t="n"/>
      <c r="L26" s="4">
        <f>IF(OR(J26="",K26=""),"",IFERROR(K26/ABS(J26),""))</f>
        <v/>
      </c>
      <c r="M26">
        <f>IF(K26="","",IF(K26&gt;0,"Win",IF(K26&lt;0,"Loss","Breakeven")))</f>
        <v/>
      </c>
      <c r="U26">
        <f>IF(OR($A26="",$S26=""),"",SUMIFS($K$1:$K25,$A$1:$A25,$A26,$S$1:$S25,$S26))</f>
        <v/>
      </c>
      <c r="V26">
        <f>IF(OR(U26="",$T26=""),"",$T26+U26)</f>
        <v/>
      </c>
      <c r="W26">
        <f>IF(OR(J26="",V26=""),"",IF(J26&lt;V26,"OK","OVER"))</f>
        <v/>
      </c>
      <c r="X26">
        <f>IF(OR(U26="",K26=""),"",U26+K26)</f>
        <v/>
      </c>
    </row>
    <row r="27">
      <c r="A27" s="3" t="n"/>
      <c r="L27" s="4">
        <f>IF(OR(J27="",K27=""),"",IFERROR(K27/ABS(J27),""))</f>
        <v/>
      </c>
      <c r="M27">
        <f>IF(K27="","",IF(K27&gt;0,"Win",IF(K27&lt;0,"Loss","Breakeven")))</f>
        <v/>
      </c>
      <c r="U27">
        <f>IF(OR($A27="",$S27=""),"",SUMIFS($K$1:$K26,$A$1:$A26,$A27,$S$1:$S26,$S27))</f>
        <v/>
      </c>
      <c r="V27">
        <f>IF(OR(U27="",$T27=""),"",$T27+U27)</f>
        <v/>
      </c>
      <c r="W27">
        <f>IF(OR(J27="",V27=""),"",IF(J27&lt;V27,"OK","OVER"))</f>
        <v/>
      </c>
      <c r="X27">
        <f>IF(OR(U27="",K27=""),"",U27+K27)</f>
        <v/>
      </c>
    </row>
    <row r="28">
      <c r="A28" s="3" t="n"/>
      <c r="L28" s="4">
        <f>IF(OR(J28="",K28=""),"",IFERROR(K28/ABS(J28),""))</f>
        <v/>
      </c>
      <c r="M28">
        <f>IF(K28="","",IF(K28&gt;0,"Win",IF(K28&lt;0,"Loss","Breakeven")))</f>
        <v/>
      </c>
      <c r="U28">
        <f>IF(OR($A28="",$S28=""),"",SUMIFS($K$1:$K27,$A$1:$A27,$A28,$S$1:$S27,$S28))</f>
        <v/>
      </c>
      <c r="V28">
        <f>IF(OR(U28="",$T28=""),"",$T28+U28)</f>
        <v/>
      </c>
      <c r="W28">
        <f>IF(OR(J28="",V28=""),"",IF(J28&lt;V28,"OK","OVER"))</f>
        <v/>
      </c>
      <c r="X28">
        <f>IF(OR(U28="",K28=""),"",U28+K28)</f>
        <v/>
      </c>
    </row>
    <row r="29">
      <c r="A29" s="3" t="n"/>
      <c r="L29" s="4">
        <f>IF(OR(J29="",K29=""),"",IFERROR(K29/ABS(J29),""))</f>
        <v/>
      </c>
      <c r="M29">
        <f>IF(K29="","",IF(K29&gt;0,"Win",IF(K29&lt;0,"Loss","Breakeven")))</f>
        <v/>
      </c>
      <c r="U29">
        <f>IF(OR($A29="",$S29=""),"",SUMIFS($K$1:$K28,$A$1:$A28,$A29,$S$1:$S28,$S29))</f>
        <v/>
      </c>
      <c r="V29">
        <f>IF(OR(U29="",$T29=""),"",$T29+U29)</f>
        <v/>
      </c>
      <c r="W29">
        <f>IF(OR(J29="",V29=""),"",IF(J29&lt;V29,"OK","OVER"))</f>
        <v/>
      </c>
      <c r="X29">
        <f>IF(OR(U29="",K29=""),"",U29+K29)</f>
        <v/>
      </c>
    </row>
    <row r="30">
      <c r="A30" s="3" t="n"/>
      <c r="L30" s="4">
        <f>IF(OR(J30="",K30=""),"",IFERROR(K30/ABS(J30),""))</f>
        <v/>
      </c>
      <c r="M30">
        <f>IF(K30="","",IF(K30&gt;0,"Win",IF(K30&lt;0,"Loss","Breakeven")))</f>
        <v/>
      </c>
      <c r="U30">
        <f>IF(OR($A30="",$S30=""),"",SUMIFS($K$1:$K29,$A$1:$A29,$A30,$S$1:$S29,$S30))</f>
        <v/>
      </c>
      <c r="V30">
        <f>IF(OR(U30="",$T30=""),"",$T30+U30)</f>
        <v/>
      </c>
      <c r="W30">
        <f>IF(OR(J30="",V30=""),"",IF(J30&lt;V30,"OK","OVER"))</f>
        <v/>
      </c>
      <c r="X30">
        <f>IF(OR(U30="",K30=""),"",U30+K30)</f>
        <v/>
      </c>
    </row>
    <row r="31">
      <c r="A31" s="3" t="n"/>
      <c r="L31" s="4">
        <f>IF(OR(J31="",K31=""),"",IFERROR(K31/ABS(J31),""))</f>
        <v/>
      </c>
      <c r="M31">
        <f>IF(K31="","",IF(K31&gt;0,"Win",IF(K31&lt;0,"Loss","Breakeven")))</f>
        <v/>
      </c>
      <c r="U31">
        <f>IF(OR($A31="",$S31=""),"",SUMIFS($K$1:$K30,$A$1:$A30,$A31,$S$1:$S30,$S31))</f>
        <v/>
      </c>
      <c r="V31">
        <f>IF(OR(U31="",$T31=""),"",$T31+U31)</f>
        <v/>
      </c>
      <c r="W31">
        <f>IF(OR(J31="",V31=""),"",IF(J31&lt;V31,"OK","OVER"))</f>
        <v/>
      </c>
      <c r="X31">
        <f>IF(OR(U31="",K31=""),"",U31+K31)</f>
        <v/>
      </c>
    </row>
    <row r="32">
      <c r="A32" s="3" t="n"/>
      <c r="L32" s="4">
        <f>IF(OR(J32="",K32=""),"",IFERROR(K32/ABS(J32),""))</f>
        <v/>
      </c>
      <c r="M32">
        <f>IF(K32="","",IF(K32&gt;0,"Win",IF(K32&lt;0,"Loss","Breakeven")))</f>
        <v/>
      </c>
      <c r="U32">
        <f>IF(OR($A32="",$S32=""),"",SUMIFS($K$1:$K31,$A$1:$A31,$A32,$S$1:$S31,$S32))</f>
        <v/>
      </c>
      <c r="V32">
        <f>IF(OR(U32="",$T32=""),"",$T32+U32)</f>
        <v/>
      </c>
      <c r="W32">
        <f>IF(OR(J32="",V32=""),"",IF(J32&lt;V32,"OK","OVER"))</f>
        <v/>
      </c>
      <c r="X32">
        <f>IF(OR(U32="",K32=""),"",U32+K32)</f>
        <v/>
      </c>
    </row>
    <row r="33">
      <c r="A33" s="3" t="n"/>
      <c r="L33" s="4">
        <f>IF(OR(J33="",K33=""),"",IFERROR(K33/ABS(J33),""))</f>
        <v/>
      </c>
      <c r="M33">
        <f>IF(K33="","",IF(K33&gt;0,"Win",IF(K33&lt;0,"Loss","Breakeven")))</f>
        <v/>
      </c>
      <c r="U33">
        <f>IF(OR($A33="",$S33=""),"",SUMIFS($K$1:$K32,$A$1:$A32,$A33,$S$1:$S32,$S33))</f>
        <v/>
      </c>
      <c r="V33">
        <f>IF(OR(U33="",$T33=""),"",$T33+U33)</f>
        <v/>
      </c>
      <c r="W33">
        <f>IF(OR(J33="",V33=""),"",IF(J33&lt;V33,"OK","OVER"))</f>
        <v/>
      </c>
      <c r="X33">
        <f>IF(OR(U33="",K33=""),"",U33+K33)</f>
        <v/>
      </c>
    </row>
    <row r="34">
      <c r="A34" s="3" t="n"/>
      <c r="L34" s="4">
        <f>IF(OR(J34="",K34=""),"",IFERROR(K34/ABS(J34),""))</f>
        <v/>
      </c>
      <c r="M34">
        <f>IF(K34="","",IF(K34&gt;0,"Win",IF(K34&lt;0,"Loss","Breakeven")))</f>
        <v/>
      </c>
      <c r="U34">
        <f>IF(OR($A34="",$S34=""),"",SUMIFS($K$1:$K33,$A$1:$A33,$A34,$S$1:$S33,$S34))</f>
        <v/>
      </c>
      <c r="V34">
        <f>IF(OR(U34="",$T34=""),"",$T34+U34)</f>
        <v/>
      </c>
      <c r="W34">
        <f>IF(OR(J34="",V34=""),"",IF(J34&lt;V34,"OK","OVER"))</f>
        <v/>
      </c>
      <c r="X34">
        <f>IF(OR(U34="",K34=""),"",U34+K34)</f>
        <v/>
      </c>
    </row>
    <row r="35">
      <c r="A35" s="3" t="n"/>
      <c r="L35" s="4">
        <f>IF(OR(J35="",K35=""),"",IFERROR(K35/ABS(J35),""))</f>
        <v/>
      </c>
      <c r="M35">
        <f>IF(K35="","",IF(K35&gt;0,"Win",IF(K35&lt;0,"Loss","Breakeven")))</f>
        <v/>
      </c>
      <c r="U35">
        <f>IF(OR($A35="",$S35=""),"",SUMIFS($K$1:$K34,$A$1:$A34,$A35,$S$1:$S34,$S35))</f>
        <v/>
      </c>
      <c r="V35">
        <f>IF(OR(U35="",$T35=""),"",$T35+U35)</f>
        <v/>
      </c>
      <c r="W35">
        <f>IF(OR(J35="",V35=""),"",IF(J35&lt;V35,"OK","OVER"))</f>
        <v/>
      </c>
      <c r="X35">
        <f>IF(OR(U35="",K35=""),"",U35+K35)</f>
        <v/>
      </c>
    </row>
    <row r="36">
      <c r="A36" s="3" t="n"/>
      <c r="L36" s="4">
        <f>IF(OR(J36="",K36=""),"",IFERROR(K36/ABS(J36),""))</f>
        <v/>
      </c>
      <c r="M36">
        <f>IF(K36="","",IF(K36&gt;0,"Win",IF(K36&lt;0,"Loss","Breakeven")))</f>
        <v/>
      </c>
      <c r="U36">
        <f>IF(OR($A36="",$S36=""),"",SUMIFS($K$1:$K35,$A$1:$A35,$A36,$S$1:$S35,$S36))</f>
        <v/>
      </c>
      <c r="V36">
        <f>IF(OR(U36="",$T36=""),"",$T36+U36)</f>
        <v/>
      </c>
      <c r="W36">
        <f>IF(OR(J36="",V36=""),"",IF(J36&lt;V36,"OK","OVER"))</f>
        <v/>
      </c>
      <c r="X36">
        <f>IF(OR(U36="",K36=""),"",U36+K36)</f>
        <v/>
      </c>
    </row>
    <row r="37">
      <c r="A37" s="3" t="n"/>
      <c r="L37" s="4">
        <f>IF(OR(J37="",K37=""),"",IFERROR(K37/ABS(J37),""))</f>
        <v/>
      </c>
      <c r="M37">
        <f>IF(K37="","",IF(K37&gt;0,"Win",IF(K37&lt;0,"Loss","Breakeven")))</f>
        <v/>
      </c>
      <c r="U37">
        <f>IF(OR($A37="",$S37=""),"",SUMIFS($K$1:$K36,$A$1:$A36,$A37,$S$1:$S36,$S37))</f>
        <v/>
      </c>
      <c r="V37">
        <f>IF(OR(U37="",$T37=""),"",$T37+U37)</f>
        <v/>
      </c>
      <c r="W37">
        <f>IF(OR(J37="",V37=""),"",IF(J37&lt;V37,"OK","OVER"))</f>
        <v/>
      </c>
      <c r="X37">
        <f>IF(OR(U37="",K37=""),"",U37+K37)</f>
        <v/>
      </c>
    </row>
    <row r="38">
      <c r="A38" s="3" t="n"/>
      <c r="L38" s="4">
        <f>IF(OR(J38="",K38=""),"",IFERROR(K38/ABS(J38),""))</f>
        <v/>
      </c>
      <c r="M38">
        <f>IF(K38="","",IF(K38&gt;0,"Win",IF(K38&lt;0,"Loss","Breakeven")))</f>
        <v/>
      </c>
      <c r="U38">
        <f>IF(OR($A38="",$S38=""),"",SUMIFS($K$1:$K37,$A$1:$A37,$A38,$S$1:$S37,$S38))</f>
        <v/>
      </c>
      <c r="V38">
        <f>IF(OR(U38="",$T38=""),"",$T38+U38)</f>
        <v/>
      </c>
      <c r="W38">
        <f>IF(OR(J38="",V38=""),"",IF(J38&lt;V38,"OK","OVER"))</f>
        <v/>
      </c>
      <c r="X38">
        <f>IF(OR(U38="",K38=""),"",U38+K38)</f>
        <v/>
      </c>
    </row>
    <row r="39">
      <c r="A39" s="3" t="n"/>
      <c r="L39" s="4">
        <f>IF(OR(J39="",K39=""),"",IFERROR(K39/ABS(J39),""))</f>
        <v/>
      </c>
      <c r="M39">
        <f>IF(K39="","",IF(K39&gt;0,"Win",IF(K39&lt;0,"Loss","Breakeven")))</f>
        <v/>
      </c>
      <c r="U39">
        <f>IF(OR($A39="",$S39=""),"",SUMIFS($K$1:$K38,$A$1:$A38,$A39,$S$1:$S38,$S39))</f>
        <v/>
      </c>
      <c r="V39">
        <f>IF(OR(U39="",$T39=""),"",$T39+U39)</f>
        <v/>
      </c>
      <c r="W39">
        <f>IF(OR(J39="",V39=""),"",IF(J39&lt;V39,"OK","OVER"))</f>
        <v/>
      </c>
      <c r="X39">
        <f>IF(OR(U39="",K39=""),"",U39+K39)</f>
        <v/>
      </c>
    </row>
    <row r="40">
      <c r="A40" s="3" t="n"/>
      <c r="L40" s="4">
        <f>IF(OR(J40="",K40=""),"",IFERROR(K40/ABS(J40),""))</f>
        <v/>
      </c>
      <c r="M40">
        <f>IF(K40="","",IF(K40&gt;0,"Win",IF(K40&lt;0,"Loss","Breakeven")))</f>
        <v/>
      </c>
      <c r="U40">
        <f>IF(OR($A40="",$S40=""),"",SUMIFS($K$1:$K39,$A$1:$A39,$A40,$S$1:$S39,$S40))</f>
        <v/>
      </c>
      <c r="V40">
        <f>IF(OR(U40="",$T40=""),"",$T40+U40)</f>
        <v/>
      </c>
      <c r="W40">
        <f>IF(OR(J40="",V40=""),"",IF(J40&lt;V40,"OK","OVER"))</f>
        <v/>
      </c>
      <c r="X40">
        <f>IF(OR(U40="",K40=""),"",U40+K40)</f>
        <v/>
      </c>
    </row>
    <row r="41">
      <c r="A41" s="3" t="n"/>
      <c r="L41" s="4">
        <f>IF(OR(J41="",K41=""),"",IFERROR(K41/ABS(J41),""))</f>
        <v/>
      </c>
      <c r="M41">
        <f>IF(K41="","",IF(K41&gt;0,"Win",IF(K41&lt;0,"Loss","Breakeven")))</f>
        <v/>
      </c>
      <c r="U41">
        <f>IF(OR($A41="",$S41=""),"",SUMIFS($K$1:$K40,$A$1:$A40,$A41,$S$1:$S40,$S41))</f>
        <v/>
      </c>
      <c r="V41">
        <f>IF(OR(U41="",$T41=""),"",$T41+U41)</f>
        <v/>
      </c>
      <c r="W41">
        <f>IF(OR(J41="",V41=""),"",IF(J41&lt;V41,"OK","OVER"))</f>
        <v/>
      </c>
      <c r="X41">
        <f>IF(OR(U41="",K41=""),"",U41+K41)</f>
        <v/>
      </c>
    </row>
    <row r="42">
      <c r="A42" s="3" t="n"/>
      <c r="L42" s="4">
        <f>IF(OR(J42="",K42=""),"",IFERROR(K42/ABS(J42),""))</f>
        <v/>
      </c>
      <c r="M42">
        <f>IF(K42="","",IF(K42&gt;0,"Win",IF(K42&lt;0,"Loss","Breakeven")))</f>
        <v/>
      </c>
      <c r="U42">
        <f>IF(OR($A42="",$S42=""),"",SUMIFS($K$1:$K41,$A$1:$A41,$A42,$S$1:$S41,$S42))</f>
        <v/>
      </c>
      <c r="V42">
        <f>IF(OR(U42="",$T42=""),"",$T42+U42)</f>
        <v/>
      </c>
      <c r="W42">
        <f>IF(OR(J42="",V42=""),"",IF(J42&lt;V42,"OK","OVER"))</f>
        <v/>
      </c>
      <c r="X42">
        <f>IF(OR(U42="",K42=""),"",U42+K42)</f>
        <v/>
      </c>
    </row>
    <row r="43">
      <c r="A43" s="3" t="n"/>
      <c r="L43" s="4">
        <f>IF(OR(J43="",K43=""),"",IFERROR(K43/ABS(J43),""))</f>
        <v/>
      </c>
      <c r="M43">
        <f>IF(K43="","",IF(K43&gt;0,"Win",IF(K43&lt;0,"Loss","Breakeven")))</f>
        <v/>
      </c>
      <c r="U43">
        <f>IF(OR($A43="",$S43=""),"",SUMIFS($K$1:$K42,$A$1:$A42,$A43,$S$1:$S42,$S43))</f>
        <v/>
      </c>
      <c r="V43">
        <f>IF(OR(U43="",$T43=""),"",$T43+U43)</f>
        <v/>
      </c>
      <c r="W43">
        <f>IF(OR(J43="",V43=""),"",IF(J43&lt;V43,"OK","OVER"))</f>
        <v/>
      </c>
      <c r="X43">
        <f>IF(OR(U43="",K43=""),"",U43+K43)</f>
        <v/>
      </c>
    </row>
    <row r="44">
      <c r="A44" s="3" t="n"/>
      <c r="L44" s="4">
        <f>IF(OR(J44="",K44=""),"",IFERROR(K44/ABS(J44),""))</f>
        <v/>
      </c>
      <c r="M44">
        <f>IF(K44="","",IF(K44&gt;0,"Win",IF(K44&lt;0,"Loss","Breakeven")))</f>
        <v/>
      </c>
      <c r="U44">
        <f>IF(OR($A44="",$S44=""),"",SUMIFS($K$1:$K43,$A$1:$A43,$A44,$S$1:$S43,$S44))</f>
        <v/>
      </c>
      <c r="V44">
        <f>IF(OR(U44="",$T44=""),"",$T44+U44)</f>
        <v/>
      </c>
      <c r="W44">
        <f>IF(OR(J44="",V44=""),"",IF(J44&lt;V44,"OK","OVER"))</f>
        <v/>
      </c>
      <c r="X44">
        <f>IF(OR(U44="",K44=""),"",U44+K44)</f>
        <v/>
      </c>
    </row>
    <row r="45">
      <c r="A45" s="3" t="n"/>
      <c r="L45" s="4">
        <f>IF(OR(J45="",K45=""),"",IFERROR(K45/ABS(J45),""))</f>
        <v/>
      </c>
      <c r="M45">
        <f>IF(K45="","",IF(K45&gt;0,"Win",IF(K45&lt;0,"Loss","Breakeven")))</f>
        <v/>
      </c>
      <c r="U45">
        <f>IF(OR($A45="",$S45=""),"",SUMIFS($K$1:$K44,$A$1:$A44,$A45,$S$1:$S44,$S45))</f>
        <v/>
      </c>
      <c r="V45">
        <f>IF(OR(U45="",$T45=""),"",$T45+U45)</f>
        <v/>
      </c>
      <c r="W45">
        <f>IF(OR(J45="",V45=""),"",IF(J45&lt;V45,"OK","OVER"))</f>
        <v/>
      </c>
      <c r="X45">
        <f>IF(OR(U45="",K45=""),"",U45+K45)</f>
        <v/>
      </c>
    </row>
    <row r="46">
      <c r="A46" s="3" t="n"/>
      <c r="L46" s="4">
        <f>IF(OR(J46="",K46=""),"",IFERROR(K46/ABS(J46),""))</f>
        <v/>
      </c>
      <c r="M46">
        <f>IF(K46="","",IF(K46&gt;0,"Win",IF(K46&lt;0,"Loss","Breakeven")))</f>
        <v/>
      </c>
      <c r="U46">
        <f>IF(OR($A46="",$S46=""),"",SUMIFS($K$1:$K45,$A$1:$A45,$A46,$S$1:$S45,$S46))</f>
        <v/>
      </c>
      <c r="V46">
        <f>IF(OR(U46="",$T46=""),"",$T46+U46)</f>
        <v/>
      </c>
      <c r="W46">
        <f>IF(OR(J46="",V46=""),"",IF(J46&lt;V46,"OK","OVER"))</f>
        <v/>
      </c>
      <c r="X46">
        <f>IF(OR(U46="",K46=""),"",U46+K46)</f>
        <v/>
      </c>
    </row>
    <row r="47">
      <c r="A47" s="3" t="n"/>
      <c r="L47" s="4">
        <f>IF(OR(J47="",K47=""),"",IFERROR(K47/ABS(J47),""))</f>
        <v/>
      </c>
      <c r="M47">
        <f>IF(K47="","",IF(K47&gt;0,"Win",IF(K47&lt;0,"Loss","Breakeven")))</f>
        <v/>
      </c>
      <c r="U47">
        <f>IF(OR($A47="",$S47=""),"",SUMIFS($K$1:$K46,$A$1:$A46,$A47,$S$1:$S46,$S47))</f>
        <v/>
      </c>
      <c r="V47">
        <f>IF(OR(U47="",$T47=""),"",$T47+U47)</f>
        <v/>
      </c>
      <c r="W47">
        <f>IF(OR(J47="",V47=""),"",IF(J47&lt;V47,"OK","OVER"))</f>
        <v/>
      </c>
      <c r="X47">
        <f>IF(OR(U47="",K47=""),"",U47+K47)</f>
        <v/>
      </c>
    </row>
    <row r="48">
      <c r="A48" s="3" t="n"/>
      <c r="L48" s="4">
        <f>IF(OR(J48="",K48=""),"",IFERROR(K48/ABS(J48),""))</f>
        <v/>
      </c>
      <c r="M48">
        <f>IF(K48="","",IF(K48&gt;0,"Win",IF(K48&lt;0,"Loss","Breakeven")))</f>
        <v/>
      </c>
      <c r="U48">
        <f>IF(OR($A48="",$S48=""),"",SUMIFS($K$1:$K47,$A$1:$A47,$A48,$S$1:$S47,$S48))</f>
        <v/>
      </c>
      <c r="V48">
        <f>IF(OR(U48="",$T48=""),"",$T48+U48)</f>
        <v/>
      </c>
      <c r="W48">
        <f>IF(OR(J48="",V48=""),"",IF(J48&lt;V48,"OK","OVER"))</f>
        <v/>
      </c>
      <c r="X48">
        <f>IF(OR(U48="",K48=""),"",U48+K48)</f>
        <v/>
      </c>
    </row>
    <row r="49">
      <c r="A49" s="3" t="n"/>
      <c r="L49" s="4">
        <f>IF(OR(J49="",K49=""),"",IFERROR(K49/ABS(J49),""))</f>
        <v/>
      </c>
      <c r="M49">
        <f>IF(K49="","",IF(K49&gt;0,"Win",IF(K49&lt;0,"Loss","Breakeven")))</f>
        <v/>
      </c>
      <c r="U49">
        <f>IF(OR($A49="",$S49=""),"",SUMIFS($K$1:$K48,$A$1:$A48,$A49,$S$1:$S48,$S49))</f>
        <v/>
      </c>
      <c r="V49">
        <f>IF(OR(U49="",$T49=""),"",$T49+U49)</f>
        <v/>
      </c>
      <c r="W49">
        <f>IF(OR(J49="",V49=""),"",IF(J49&lt;V49,"OK","OVER"))</f>
        <v/>
      </c>
      <c r="X49">
        <f>IF(OR(U49="",K49=""),"",U49+K49)</f>
        <v/>
      </c>
    </row>
    <row r="50">
      <c r="A50" s="3" t="n"/>
      <c r="L50" s="4">
        <f>IF(OR(J50="",K50=""),"",IFERROR(K50/ABS(J50),""))</f>
        <v/>
      </c>
      <c r="M50">
        <f>IF(K50="","",IF(K50&gt;0,"Win",IF(K50&lt;0,"Loss","Breakeven")))</f>
        <v/>
      </c>
      <c r="U50">
        <f>IF(OR($A50="",$S50=""),"",SUMIFS($K$1:$K49,$A$1:$A49,$A50,$S$1:$S49,$S50))</f>
        <v/>
      </c>
      <c r="V50">
        <f>IF(OR(U50="",$T50=""),"",$T50+U50)</f>
        <v/>
      </c>
      <c r="W50">
        <f>IF(OR(J50="",V50=""),"",IF(J50&lt;V50,"OK","OVER"))</f>
        <v/>
      </c>
      <c r="X50">
        <f>IF(OR(U50="",K50=""),"",U50+K50)</f>
        <v/>
      </c>
    </row>
    <row r="51">
      <c r="A51" s="3" t="n"/>
      <c r="L51" s="4">
        <f>IF(OR(J51="",K51=""),"",IFERROR(K51/ABS(J51),""))</f>
        <v/>
      </c>
      <c r="M51">
        <f>IF(K51="","",IF(K51&gt;0,"Win",IF(K51&lt;0,"Loss","Breakeven")))</f>
        <v/>
      </c>
      <c r="U51">
        <f>IF(OR($A51="",$S51=""),"",SUMIFS($K$1:$K50,$A$1:$A50,$A51,$S$1:$S50,$S51))</f>
        <v/>
      </c>
      <c r="V51">
        <f>IF(OR(U51="",$T51=""),"",$T51+U51)</f>
        <v/>
      </c>
      <c r="W51">
        <f>IF(OR(J51="",V51=""),"",IF(J51&lt;V51,"OK","OVER"))</f>
        <v/>
      </c>
      <c r="X51">
        <f>IF(OR(U51="",K51=""),"",U51+K51)</f>
        <v/>
      </c>
    </row>
    <row r="52">
      <c r="A52" s="3" t="n"/>
      <c r="L52" s="4">
        <f>IF(OR(J52="",K52=""),"",IFERROR(K52/ABS(J52),""))</f>
        <v/>
      </c>
      <c r="M52">
        <f>IF(K52="","",IF(K52&gt;0,"Win",IF(K52&lt;0,"Loss","Breakeven")))</f>
        <v/>
      </c>
      <c r="U52">
        <f>IF(OR($A52="",$S52=""),"",SUMIFS($K$1:$K51,$A$1:$A51,$A52,$S$1:$S51,$S52))</f>
        <v/>
      </c>
      <c r="V52">
        <f>IF(OR(U52="",$T52=""),"",$T52+U52)</f>
        <v/>
      </c>
      <c r="W52">
        <f>IF(OR(J52="",V52=""),"",IF(J52&lt;V52,"OK","OVER"))</f>
        <v/>
      </c>
      <c r="X52">
        <f>IF(OR(U52="",K52=""),"",U52+K52)</f>
        <v/>
      </c>
    </row>
    <row r="53">
      <c r="A53" s="3" t="n"/>
      <c r="L53" s="4">
        <f>IF(OR(J53="",K53=""),"",IFERROR(K53/ABS(J53),""))</f>
        <v/>
      </c>
      <c r="M53">
        <f>IF(K53="","",IF(K53&gt;0,"Win",IF(K53&lt;0,"Loss","Breakeven")))</f>
        <v/>
      </c>
      <c r="U53">
        <f>IF(OR($A53="",$S53=""),"",SUMIFS($K$1:$K52,$A$1:$A52,$A53,$S$1:$S52,$S53))</f>
        <v/>
      </c>
      <c r="V53">
        <f>IF(OR(U53="",$T53=""),"",$T53+U53)</f>
        <v/>
      </c>
      <c r="W53">
        <f>IF(OR(J53="",V53=""),"",IF(J53&lt;V53,"OK","OVER"))</f>
        <v/>
      </c>
      <c r="X53">
        <f>IF(OR(U53="",K53=""),"",U53+K53)</f>
        <v/>
      </c>
    </row>
    <row r="54">
      <c r="A54" s="3" t="n"/>
      <c r="L54" s="4">
        <f>IF(OR(J54="",K54=""),"",IFERROR(K54/ABS(J54),""))</f>
        <v/>
      </c>
      <c r="M54">
        <f>IF(K54="","",IF(K54&gt;0,"Win",IF(K54&lt;0,"Loss","Breakeven")))</f>
        <v/>
      </c>
      <c r="U54">
        <f>IF(OR($A54="",$S54=""),"",SUMIFS($K$1:$K53,$A$1:$A53,$A54,$S$1:$S53,$S54))</f>
        <v/>
      </c>
      <c r="V54">
        <f>IF(OR(U54="",$T54=""),"",$T54+U54)</f>
        <v/>
      </c>
      <c r="W54">
        <f>IF(OR(J54="",V54=""),"",IF(J54&lt;V54,"OK","OVER"))</f>
        <v/>
      </c>
      <c r="X54">
        <f>IF(OR(U54="",K54=""),"",U54+K54)</f>
        <v/>
      </c>
    </row>
    <row r="55">
      <c r="A55" s="3" t="n"/>
      <c r="L55" s="4">
        <f>IF(OR(J55="",K55=""),"",IFERROR(K55/ABS(J55),""))</f>
        <v/>
      </c>
      <c r="M55">
        <f>IF(K55="","",IF(K55&gt;0,"Win",IF(K55&lt;0,"Loss","Breakeven")))</f>
        <v/>
      </c>
      <c r="U55">
        <f>IF(OR($A55="",$S55=""),"",SUMIFS($K$1:$K54,$A$1:$A54,$A55,$S$1:$S54,$S55))</f>
        <v/>
      </c>
      <c r="V55">
        <f>IF(OR(U55="",$T55=""),"",$T55+U55)</f>
        <v/>
      </c>
      <c r="W55">
        <f>IF(OR(J55="",V55=""),"",IF(J55&lt;V55,"OK","OVER"))</f>
        <v/>
      </c>
      <c r="X55">
        <f>IF(OR(U55="",K55=""),"",U55+K55)</f>
        <v/>
      </c>
    </row>
    <row r="56">
      <c r="A56" s="3" t="n"/>
      <c r="L56" s="4">
        <f>IF(OR(J56="",K56=""),"",IFERROR(K56/ABS(J56),""))</f>
        <v/>
      </c>
      <c r="M56">
        <f>IF(K56="","",IF(K56&gt;0,"Win",IF(K56&lt;0,"Loss","Breakeven")))</f>
        <v/>
      </c>
      <c r="U56">
        <f>IF(OR($A56="",$S56=""),"",SUMIFS($K$1:$K55,$A$1:$A55,$A56,$S$1:$S55,$S56))</f>
        <v/>
      </c>
      <c r="V56">
        <f>IF(OR(U56="",$T56=""),"",$T56+U56)</f>
        <v/>
      </c>
      <c r="W56">
        <f>IF(OR(J56="",V56=""),"",IF(J56&lt;V56,"OK","OVER"))</f>
        <v/>
      </c>
      <c r="X56">
        <f>IF(OR(U56="",K56=""),"",U56+K56)</f>
        <v/>
      </c>
    </row>
    <row r="57">
      <c r="A57" s="3" t="n"/>
      <c r="L57" s="4">
        <f>IF(OR(J57="",K57=""),"",IFERROR(K57/ABS(J57),""))</f>
        <v/>
      </c>
      <c r="M57">
        <f>IF(K57="","",IF(K57&gt;0,"Win",IF(K57&lt;0,"Loss","Breakeven")))</f>
        <v/>
      </c>
      <c r="U57">
        <f>IF(OR($A57="",$S57=""),"",SUMIFS($K$1:$K56,$A$1:$A56,$A57,$S$1:$S56,$S57))</f>
        <v/>
      </c>
      <c r="V57">
        <f>IF(OR(U57="",$T57=""),"",$T57+U57)</f>
        <v/>
      </c>
      <c r="W57">
        <f>IF(OR(J57="",V57=""),"",IF(J57&lt;V57,"OK","OVER"))</f>
        <v/>
      </c>
      <c r="X57">
        <f>IF(OR(U57="",K57=""),"",U57+K57)</f>
        <v/>
      </c>
    </row>
    <row r="58">
      <c r="A58" s="3" t="n"/>
      <c r="L58" s="4">
        <f>IF(OR(J58="",K58=""),"",IFERROR(K58/ABS(J58),""))</f>
        <v/>
      </c>
      <c r="M58">
        <f>IF(K58="","",IF(K58&gt;0,"Win",IF(K58&lt;0,"Loss","Breakeven")))</f>
        <v/>
      </c>
      <c r="U58">
        <f>IF(OR($A58="",$S58=""),"",SUMIFS($K$1:$K57,$A$1:$A57,$A58,$S$1:$S57,$S58))</f>
        <v/>
      </c>
      <c r="V58">
        <f>IF(OR(U58="",$T58=""),"",$T58+U58)</f>
        <v/>
      </c>
      <c r="W58">
        <f>IF(OR(J58="",V58=""),"",IF(J58&lt;V58,"OK","OVER"))</f>
        <v/>
      </c>
      <c r="X58">
        <f>IF(OR(U58="",K58=""),"",U58+K58)</f>
        <v/>
      </c>
    </row>
    <row r="59">
      <c r="A59" s="3" t="n"/>
      <c r="L59" s="4">
        <f>IF(OR(J59="",K59=""),"",IFERROR(K59/ABS(J59),""))</f>
        <v/>
      </c>
      <c r="M59">
        <f>IF(K59="","",IF(K59&gt;0,"Win",IF(K59&lt;0,"Loss","Breakeven")))</f>
        <v/>
      </c>
      <c r="U59">
        <f>IF(OR($A59="",$S59=""),"",SUMIFS($K$1:$K58,$A$1:$A58,$A59,$S$1:$S58,$S59))</f>
        <v/>
      </c>
      <c r="V59">
        <f>IF(OR(U59="",$T59=""),"",$T59+U59)</f>
        <v/>
      </c>
      <c r="W59">
        <f>IF(OR(J59="",V59=""),"",IF(J59&lt;V59,"OK","OVER"))</f>
        <v/>
      </c>
      <c r="X59">
        <f>IF(OR(U59="",K59=""),"",U59+K59)</f>
        <v/>
      </c>
    </row>
    <row r="60">
      <c r="A60" s="3" t="n"/>
      <c r="L60" s="4">
        <f>IF(OR(J60="",K60=""),"",IFERROR(K60/ABS(J60),""))</f>
        <v/>
      </c>
      <c r="M60">
        <f>IF(K60="","",IF(K60&gt;0,"Win",IF(K60&lt;0,"Loss","Breakeven")))</f>
        <v/>
      </c>
      <c r="U60">
        <f>IF(OR($A60="",$S60=""),"",SUMIFS($K$1:$K59,$A$1:$A59,$A60,$S$1:$S59,$S60))</f>
        <v/>
      </c>
      <c r="V60">
        <f>IF(OR(U60="",$T60=""),"",$T60+U60)</f>
        <v/>
      </c>
      <c r="W60">
        <f>IF(OR(J60="",V60=""),"",IF(J60&lt;V60,"OK","OVER"))</f>
        <v/>
      </c>
      <c r="X60">
        <f>IF(OR(U60="",K60=""),"",U60+K60)</f>
        <v/>
      </c>
    </row>
    <row r="61">
      <c r="A61" s="3" t="n"/>
      <c r="L61" s="4">
        <f>IF(OR(J61="",K61=""),"",IFERROR(K61/ABS(J61),""))</f>
        <v/>
      </c>
      <c r="M61">
        <f>IF(K61="","",IF(K61&gt;0,"Win",IF(K61&lt;0,"Loss","Breakeven")))</f>
        <v/>
      </c>
      <c r="U61">
        <f>IF(OR($A61="",$S61=""),"",SUMIFS($K$1:$K60,$A$1:$A60,$A61,$S$1:$S60,$S61))</f>
        <v/>
      </c>
      <c r="V61">
        <f>IF(OR(U61="",$T61=""),"",$T61+U61)</f>
        <v/>
      </c>
      <c r="W61">
        <f>IF(OR(J61="",V61=""),"",IF(J61&lt;V61,"OK","OVER"))</f>
        <v/>
      </c>
      <c r="X61">
        <f>IF(OR(U61="",K61=""),"",U61+K61)</f>
        <v/>
      </c>
    </row>
    <row r="62">
      <c r="A62" s="3" t="n"/>
      <c r="L62" s="4">
        <f>IF(OR(J62="",K62=""),"",IFERROR(K62/ABS(J62),""))</f>
        <v/>
      </c>
      <c r="M62">
        <f>IF(K62="","",IF(K62&gt;0,"Win",IF(K62&lt;0,"Loss","Breakeven")))</f>
        <v/>
      </c>
      <c r="U62">
        <f>IF(OR($A62="",$S62=""),"",SUMIFS($K$1:$K61,$A$1:$A61,$A62,$S$1:$S61,$S62))</f>
        <v/>
      </c>
      <c r="V62">
        <f>IF(OR(U62="",$T62=""),"",$T62+U62)</f>
        <v/>
      </c>
      <c r="W62">
        <f>IF(OR(J62="",V62=""),"",IF(J62&lt;V62,"OK","OVER"))</f>
        <v/>
      </c>
      <c r="X62">
        <f>IF(OR(U62="",K62=""),"",U62+K62)</f>
        <v/>
      </c>
    </row>
    <row r="63">
      <c r="A63" s="3" t="n"/>
      <c r="L63" s="4">
        <f>IF(OR(J63="",K63=""),"",IFERROR(K63/ABS(J63),""))</f>
        <v/>
      </c>
      <c r="M63">
        <f>IF(K63="","",IF(K63&gt;0,"Win",IF(K63&lt;0,"Loss","Breakeven")))</f>
        <v/>
      </c>
      <c r="U63">
        <f>IF(OR($A63="",$S63=""),"",SUMIFS($K$1:$K62,$A$1:$A62,$A63,$S$1:$S62,$S63))</f>
        <v/>
      </c>
      <c r="V63">
        <f>IF(OR(U63="",$T63=""),"",$T63+U63)</f>
        <v/>
      </c>
      <c r="W63">
        <f>IF(OR(J63="",V63=""),"",IF(J63&lt;V63,"OK","OVER"))</f>
        <v/>
      </c>
      <c r="X63">
        <f>IF(OR(U63="",K63=""),"",U63+K63)</f>
        <v/>
      </c>
    </row>
    <row r="64">
      <c r="A64" s="3" t="n"/>
      <c r="L64" s="4">
        <f>IF(OR(J64="",K64=""),"",IFERROR(K64/ABS(J64),""))</f>
        <v/>
      </c>
      <c r="M64">
        <f>IF(K64="","",IF(K64&gt;0,"Win",IF(K64&lt;0,"Loss","Breakeven")))</f>
        <v/>
      </c>
      <c r="U64">
        <f>IF(OR($A64="",$S64=""),"",SUMIFS($K$1:$K63,$A$1:$A63,$A64,$S$1:$S63,$S64))</f>
        <v/>
      </c>
      <c r="V64">
        <f>IF(OR(U64="",$T64=""),"",$T64+U64)</f>
        <v/>
      </c>
      <c r="W64">
        <f>IF(OR(J64="",V64=""),"",IF(J64&lt;V64,"OK","OVER"))</f>
        <v/>
      </c>
      <c r="X64">
        <f>IF(OR(U64="",K64=""),"",U64+K64)</f>
        <v/>
      </c>
    </row>
    <row r="65">
      <c r="A65" s="3" t="n"/>
      <c r="L65" s="4">
        <f>IF(OR(J65="",K65=""),"",IFERROR(K65/ABS(J65),""))</f>
        <v/>
      </c>
      <c r="M65">
        <f>IF(K65="","",IF(K65&gt;0,"Win",IF(K65&lt;0,"Loss","Breakeven")))</f>
        <v/>
      </c>
      <c r="U65">
        <f>IF(OR($A65="",$S65=""),"",SUMIFS($K$1:$K64,$A$1:$A64,$A65,$S$1:$S64,$S65))</f>
        <v/>
      </c>
      <c r="V65">
        <f>IF(OR(U65="",$T65=""),"",$T65+U65)</f>
        <v/>
      </c>
      <c r="W65">
        <f>IF(OR(J65="",V65=""),"",IF(J65&lt;V65,"OK","OVER"))</f>
        <v/>
      </c>
      <c r="X65">
        <f>IF(OR(U65="",K65=""),"",U65+K65)</f>
        <v/>
      </c>
    </row>
    <row r="66">
      <c r="A66" s="3" t="n"/>
      <c r="L66" s="4">
        <f>IF(OR(J66="",K66=""),"",IFERROR(K66/ABS(J66),""))</f>
        <v/>
      </c>
      <c r="M66">
        <f>IF(K66="","",IF(K66&gt;0,"Win",IF(K66&lt;0,"Loss","Breakeven")))</f>
        <v/>
      </c>
      <c r="U66">
        <f>IF(OR($A66="",$S66=""),"",SUMIFS($K$1:$K65,$A$1:$A65,$A66,$S$1:$S65,$S66))</f>
        <v/>
      </c>
      <c r="V66">
        <f>IF(OR(U66="",$T66=""),"",$T66+U66)</f>
        <v/>
      </c>
      <c r="W66">
        <f>IF(OR(J66="",V66=""),"",IF(J66&lt;V66,"OK","OVER"))</f>
        <v/>
      </c>
      <c r="X66">
        <f>IF(OR(U66="",K66=""),"",U66+K66)</f>
        <v/>
      </c>
    </row>
    <row r="67">
      <c r="A67" s="3" t="n"/>
      <c r="L67" s="4">
        <f>IF(OR(J67="",K67=""),"",IFERROR(K67/ABS(J67),""))</f>
        <v/>
      </c>
      <c r="M67">
        <f>IF(K67="","",IF(K67&gt;0,"Win",IF(K67&lt;0,"Loss","Breakeven")))</f>
        <v/>
      </c>
      <c r="U67">
        <f>IF(OR($A67="",$S67=""),"",SUMIFS($K$1:$K66,$A$1:$A66,$A67,$S$1:$S66,$S67))</f>
        <v/>
      </c>
      <c r="V67">
        <f>IF(OR(U67="",$T67=""),"",$T67+U67)</f>
        <v/>
      </c>
      <c r="W67">
        <f>IF(OR(J67="",V67=""),"",IF(J67&lt;V67,"OK","OVER"))</f>
        <v/>
      </c>
      <c r="X67">
        <f>IF(OR(U67="",K67=""),"",U67+K67)</f>
        <v/>
      </c>
    </row>
    <row r="68">
      <c r="A68" s="3" t="n"/>
      <c r="L68" s="4">
        <f>IF(OR(J68="",K68=""),"",IFERROR(K68/ABS(J68),""))</f>
        <v/>
      </c>
      <c r="M68">
        <f>IF(K68="","",IF(K68&gt;0,"Win",IF(K68&lt;0,"Loss","Breakeven")))</f>
        <v/>
      </c>
      <c r="U68">
        <f>IF(OR($A68="",$S68=""),"",SUMIFS($K$1:$K67,$A$1:$A67,$A68,$S$1:$S67,$S68))</f>
        <v/>
      </c>
      <c r="V68">
        <f>IF(OR(U68="",$T68=""),"",$T68+U68)</f>
        <v/>
      </c>
      <c r="W68">
        <f>IF(OR(J68="",V68=""),"",IF(J68&lt;V68,"OK","OVER"))</f>
        <v/>
      </c>
      <c r="X68">
        <f>IF(OR(U68="",K68=""),"",U68+K68)</f>
        <v/>
      </c>
    </row>
    <row r="69">
      <c r="A69" s="3" t="n"/>
      <c r="L69" s="4">
        <f>IF(OR(J69="",K69=""),"",IFERROR(K69/ABS(J69),""))</f>
        <v/>
      </c>
      <c r="M69">
        <f>IF(K69="","",IF(K69&gt;0,"Win",IF(K69&lt;0,"Loss","Breakeven")))</f>
        <v/>
      </c>
      <c r="U69">
        <f>IF(OR($A69="",$S69=""),"",SUMIFS($K$1:$K68,$A$1:$A68,$A69,$S$1:$S68,$S69))</f>
        <v/>
      </c>
      <c r="V69">
        <f>IF(OR(U69="",$T69=""),"",$T69+U69)</f>
        <v/>
      </c>
      <c r="W69">
        <f>IF(OR(J69="",V69=""),"",IF(J69&lt;V69,"OK","OVER"))</f>
        <v/>
      </c>
      <c r="X69">
        <f>IF(OR(U69="",K69=""),"",U69+K69)</f>
        <v/>
      </c>
    </row>
    <row r="70">
      <c r="A70" s="3" t="n"/>
      <c r="L70" s="4">
        <f>IF(OR(J70="",K70=""),"",IFERROR(K70/ABS(J70),""))</f>
        <v/>
      </c>
      <c r="M70">
        <f>IF(K70="","",IF(K70&gt;0,"Win",IF(K70&lt;0,"Loss","Breakeven")))</f>
        <v/>
      </c>
      <c r="U70">
        <f>IF(OR($A70="",$S70=""),"",SUMIFS($K$1:$K69,$A$1:$A69,$A70,$S$1:$S69,$S70))</f>
        <v/>
      </c>
      <c r="V70">
        <f>IF(OR(U70="",$T70=""),"",$T70+U70)</f>
        <v/>
      </c>
      <c r="W70">
        <f>IF(OR(J70="",V70=""),"",IF(J70&lt;V70,"OK","OVER"))</f>
        <v/>
      </c>
      <c r="X70">
        <f>IF(OR(U70="",K70=""),"",U70+K70)</f>
        <v/>
      </c>
    </row>
    <row r="71">
      <c r="A71" s="3" t="n"/>
      <c r="L71" s="4">
        <f>IF(OR(J71="",K71=""),"",IFERROR(K71/ABS(J71),""))</f>
        <v/>
      </c>
      <c r="M71">
        <f>IF(K71="","",IF(K71&gt;0,"Win",IF(K71&lt;0,"Loss","Breakeven")))</f>
        <v/>
      </c>
      <c r="U71">
        <f>IF(OR($A71="",$S71=""),"",SUMIFS($K$1:$K70,$A$1:$A70,$A71,$S$1:$S70,$S71))</f>
        <v/>
      </c>
      <c r="V71">
        <f>IF(OR(U71="",$T71=""),"",$T71+U71)</f>
        <v/>
      </c>
      <c r="W71">
        <f>IF(OR(J71="",V71=""),"",IF(J71&lt;V71,"OK","OVER"))</f>
        <v/>
      </c>
      <c r="X71">
        <f>IF(OR(U71="",K71=""),"",U71+K71)</f>
        <v/>
      </c>
    </row>
    <row r="72">
      <c r="A72" s="3" t="n"/>
      <c r="L72" s="4">
        <f>IF(OR(J72="",K72=""),"",IFERROR(K72/ABS(J72),""))</f>
        <v/>
      </c>
      <c r="M72">
        <f>IF(K72="","",IF(K72&gt;0,"Win",IF(K72&lt;0,"Loss","Breakeven")))</f>
        <v/>
      </c>
      <c r="U72">
        <f>IF(OR($A72="",$S72=""),"",SUMIFS($K$1:$K71,$A$1:$A71,$A72,$S$1:$S71,$S72))</f>
        <v/>
      </c>
      <c r="V72">
        <f>IF(OR(U72="",$T72=""),"",$T72+U72)</f>
        <v/>
      </c>
      <c r="W72">
        <f>IF(OR(J72="",V72=""),"",IF(J72&lt;V72,"OK","OVER"))</f>
        <v/>
      </c>
      <c r="X72">
        <f>IF(OR(U72="",K72=""),"",U72+K72)</f>
        <v/>
      </c>
    </row>
    <row r="73">
      <c r="A73" s="3" t="n"/>
      <c r="L73" s="4">
        <f>IF(OR(J73="",K73=""),"",IFERROR(K73/ABS(J73),""))</f>
        <v/>
      </c>
      <c r="M73">
        <f>IF(K73="","",IF(K73&gt;0,"Win",IF(K73&lt;0,"Loss","Breakeven")))</f>
        <v/>
      </c>
      <c r="U73">
        <f>IF(OR($A73="",$S73=""),"",SUMIFS($K$1:$K72,$A$1:$A72,$A73,$S$1:$S72,$S73))</f>
        <v/>
      </c>
      <c r="V73">
        <f>IF(OR(U73="",$T73=""),"",$T73+U73)</f>
        <v/>
      </c>
      <c r="W73">
        <f>IF(OR(J73="",V73=""),"",IF(J73&lt;V73,"OK","OVER"))</f>
        <v/>
      </c>
      <c r="X73">
        <f>IF(OR(U73="",K73=""),"",U73+K73)</f>
        <v/>
      </c>
    </row>
    <row r="74">
      <c r="A74" s="3" t="n"/>
      <c r="L74" s="4">
        <f>IF(OR(J74="",K74=""),"",IFERROR(K74/ABS(J74),""))</f>
        <v/>
      </c>
      <c r="M74">
        <f>IF(K74="","",IF(K74&gt;0,"Win",IF(K74&lt;0,"Loss","Breakeven")))</f>
        <v/>
      </c>
      <c r="U74">
        <f>IF(OR($A74="",$S74=""),"",SUMIFS($K$1:$K73,$A$1:$A73,$A74,$S$1:$S73,$S74))</f>
        <v/>
      </c>
      <c r="V74">
        <f>IF(OR(U74="",$T74=""),"",$T74+U74)</f>
        <v/>
      </c>
      <c r="W74">
        <f>IF(OR(J74="",V74=""),"",IF(J74&lt;V74,"OK","OVER"))</f>
        <v/>
      </c>
      <c r="X74">
        <f>IF(OR(U74="",K74=""),"",U74+K74)</f>
        <v/>
      </c>
    </row>
    <row r="75">
      <c r="A75" s="3" t="n"/>
      <c r="L75" s="4">
        <f>IF(OR(J75="",K75=""),"",IFERROR(K75/ABS(J75),""))</f>
        <v/>
      </c>
      <c r="M75">
        <f>IF(K75="","",IF(K75&gt;0,"Win",IF(K75&lt;0,"Loss","Breakeven")))</f>
        <v/>
      </c>
      <c r="U75">
        <f>IF(OR($A75="",$S75=""),"",SUMIFS($K$1:$K74,$A$1:$A74,$A75,$S$1:$S74,$S75))</f>
        <v/>
      </c>
      <c r="V75">
        <f>IF(OR(U75="",$T75=""),"",$T75+U75)</f>
        <v/>
      </c>
      <c r="W75">
        <f>IF(OR(J75="",V75=""),"",IF(J75&lt;V75,"OK","OVER"))</f>
        <v/>
      </c>
      <c r="X75">
        <f>IF(OR(U75="",K75=""),"",U75+K75)</f>
        <v/>
      </c>
    </row>
    <row r="76">
      <c r="A76" s="3" t="n"/>
      <c r="L76" s="4">
        <f>IF(OR(J76="",K76=""),"",IFERROR(K76/ABS(J76),""))</f>
        <v/>
      </c>
      <c r="M76">
        <f>IF(K76="","",IF(K76&gt;0,"Win",IF(K76&lt;0,"Loss","Breakeven")))</f>
        <v/>
      </c>
      <c r="U76">
        <f>IF(OR($A76="",$S76=""),"",SUMIFS($K$1:$K75,$A$1:$A75,$A76,$S$1:$S75,$S76))</f>
        <v/>
      </c>
      <c r="V76">
        <f>IF(OR(U76="",$T76=""),"",$T76+U76)</f>
        <v/>
      </c>
      <c r="W76">
        <f>IF(OR(J76="",V76=""),"",IF(J76&lt;V76,"OK","OVER"))</f>
        <v/>
      </c>
      <c r="X76">
        <f>IF(OR(U76="",K76=""),"",U76+K76)</f>
        <v/>
      </c>
    </row>
    <row r="77">
      <c r="A77" s="3" t="n"/>
      <c r="L77" s="4">
        <f>IF(OR(J77="",K77=""),"",IFERROR(K77/ABS(J77),""))</f>
        <v/>
      </c>
      <c r="M77">
        <f>IF(K77="","",IF(K77&gt;0,"Win",IF(K77&lt;0,"Loss","Breakeven")))</f>
        <v/>
      </c>
      <c r="U77">
        <f>IF(OR($A77="",$S77=""),"",SUMIFS($K$1:$K76,$A$1:$A76,$A77,$S$1:$S76,$S77))</f>
        <v/>
      </c>
      <c r="V77">
        <f>IF(OR(U77="",$T77=""),"",$T77+U77)</f>
        <v/>
      </c>
      <c r="W77">
        <f>IF(OR(J77="",V77=""),"",IF(J77&lt;V77,"OK","OVER"))</f>
        <v/>
      </c>
      <c r="X77">
        <f>IF(OR(U77="",K77=""),"",U77+K77)</f>
        <v/>
      </c>
    </row>
    <row r="78">
      <c r="A78" s="3" t="n"/>
      <c r="L78" s="4">
        <f>IF(OR(J78="",K78=""),"",IFERROR(K78/ABS(J78),""))</f>
        <v/>
      </c>
      <c r="M78">
        <f>IF(K78="","",IF(K78&gt;0,"Win",IF(K78&lt;0,"Loss","Breakeven")))</f>
        <v/>
      </c>
      <c r="U78">
        <f>IF(OR($A78="",$S78=""),"",SUMIFS($K$1:$K77,$A$1:$A77,$A78,$S$1:$S77,$S78))</f>
        <v/>
      </c>
      <c r="V78">
        <f>IF(OR(U78="",$T78=""),"",$T78+U78)</f>
        <v/>
      </c>
      <c r="W78">
        <f>IF(OR(J78="",V78=""),"",IF(J78&lt;V78,"OK","OVER"))</f>
        <v/>
      </c>
      <c r="X78">
        <f>IF(OR(U78="",K78=""),"",U78+K78)</f>
        <v/>
      </c>
    </row>
    <row r="79">
      <c r="A79" s="3" t="n"/>
      <c r="L79" s="4">
        <f>IF(OR(J79="",K79=""),"",IFERROR(K79/ABS(J79),""))</f>
        <v/>
      </c>
      <c r="M79">
        <f>IF(K79="","",IF(K79&gt;0,"Win",IF(K79&lt;0,"Loss","Breakeven")))</f>
        <v/>
      </c>
      <c r="U79">
        <f>IF(OR($A79="",$S79=""),"",SUMIFS($K$1:$K78,$A$1:$A78,$A79,$S$1:$S78,$S79))</f>
        <v/>
      </c>
      <c r="V79">
        <f>IF(OR(U79="",$T79=""),"",$T79+U79)</f>
        <v/>
      </c>
      <c r="W79">
        <f>IF(OR(J79="",V79=""),"",IF(J79&lt;V79,"OK","OVER"))</f>
        <v/>
      </c>
      <c r="X79">
        <f>IF(OR(U79="",K79=""),"",U79+K79)</f>
        <v/>
      </c>
    </row>
    <row r="80">
      <c r="A80" s="3" t="n"/>
      <c r="L80" s="4">
        <f>IF(OR(J80="",K80=""),"",IFERROR(K80/ABS(J80),""))</f>
        <v/>
      </c>
      <c r="M80">
        <f>IF(K80="","",IF(K80&gt;0,"Win",IF(K80&lt;0,"Loss","Breakeven")))</f>
        <v/>
      </c>
      <c r="U80">
        <f>IF(OR($A80="",$S80=""),"",SUMIFS($K$1:$K79,$A$1:$A79,$A80,$S$1:$S79,$S80))</f>
        <v/>
      </c>
      <c r="V80">
        <f>IF(OR(U80="",$T80=""),"",$T80+U80)</f>
        <v/>
      </c>
      <c r="W80">
        <f>IF(OR(J80="",V80=""),"",IF(J80&lt;V80,"OK","OVER"))</f>
        <v/>
      </c>
      <c r="X80">
        <f>IF(OR(U80="",K80=""),"",U80+K80)</f>
        <v/>
      </c>
    </row>
    <row r="81">
      <c r="A81" s="3" t="n"/>
      <c r="L81" s="4">
        <f>IF(OR(J81="",K81=""),"",IFERROR(K81/ABS(J81),""))</f>
        <v/>
      </c>
      <c r="M81">
        <f>IF(K81="","",IF(K81&gt;0,"Win",IF(K81&lt;0,"Loss","Breakeven")))</f>
        <v/>
      </c>
      <c r="U81">
        <f>IF(OR($A81="",$S81=""),"",SUMIFS($K$1:$K80,$A$1:$A80,$A81,$S$1:$S80,$S81))</f>
        <v/>
      </c>
      <c r="V81">
        <f>IF(OR(U81="",$T81=""),"",$T81+U81)</f>
        <v/>
      </c>
      <c r="W81">
        <f>IF(OR(J81="",V81=""),"",IF(J81&lt;V81,"OK","OVER"))</f>
        <v/>
      </c>
      <c r="X81">
        <f>IF(OR(U81="",K81=""),"",U81+K81)</f>
        <v/>
      </c>
    </row>
    <row r="82">
      <c r="A82" s="3" t="n"/>
      <c r="L82" s="4">
        <f>IF(OR(J82="",K82=""),"",IFERROR(K82/ABS(J82),""))</f>
        <v/>
      </c>
      <c r="M82">
        <f>IF(K82="","",IF(K82&gt;0,"Win",IF(K82&lt;0,"Loss","Breakeven")))</f>
        <v/>
      </c>
      <c r="U82">
        <f>IF(OR($A82="",$S82=""),"",SUMIFS($K$1:$K81,$A$1:$A81,$A82,$S$1:$S81,$S82))</f>
        <v/>
      </c>
      <c r="V82">
        <f>IF(OR(U82="",$T82=""),"",$T82+U82)</f>
        <v/>
      </c>
      <c r="W82">
        <f>IF(OR(J82="",V82=""),"",IF(J82&lt;V82,"OK","OVER"))</f>
        <v/>
      </c>
      <c r="X82">
        <f>IF(OR(U82="",K82=""),"",U82+K82)</f>
        <v/>
      </c>
    </row>
    <row r="83">
      <c r="A83" s="3" t="n"/>
      <c r="L83" s="4">
        <f>IF(OR(J83="",K83=""),"",IFERROR(K83/ABS(J83),""))</f>
        <v/>
      </c>
      <c r="M83">
        <f>IF(K83="","",IF(K83&gt;0,"Win",IF(K83&lt;0,"Loss","Breakeven")))</f>
        <v/>
      </c>
      <c r="U83">
        <f>IF(OR($A83="",$S83=""),"",SUMIFS($K$1:$K82,$A$1:$A82,$A83,$S$1:$S82,$S83))</f>
        <v/>
      </c>
      <c r="V83">
        <f>IF(OR(U83="",$T83=""),"",$T83+U83)</f>
        <v/>
      </c>
      <c r="W83">
        <f>IF(OR(J83="",V83=""),"",IF(J83&lt;V83,"OK","OVER"))</f>
        <v/>
      </c>
      <c r="X83">
        <f>IF(OR(U83="",K83=""),"",U83+K83)</f>
        <v/>
      </c>
    </row>
    <row r="84">
      <c r="A84" s="3" t="n"/>
      <c r="L84" s="4">
        <f>IF(OR(J84="",K84=""),"",IFERROR(K84/ABS(J84),""))</f>
        <v/>
      </c>
      <c r="M84">
        <f>IF(K84="","",IF(K84&gt;0,"Win",IF(K84&lt;0,"Loss","Breakeven")))</f>
        <v/>
      </c>
      <c r="U84">
        <f>IF(OR($A84="",$S84=""),"",SUMIFS($K$1:$K83,$A$1:$A83,$A84,$S$1:$S83,$S84))</f>
        <v/>
      </c>
      <c r="V84">
        <f>IF(OR(U84="",$T84=""),"",$T84+U84)</f>
        <v/>
      </c>
      <c r="W84">
        <f>IF(OR(J84="",V84=""),"",IF(J84&lt;V84,"OK","OVER"))</f>
        <v/>
      </c>
      <c r="X84">
        <f>IF(OR(U84="",K84=""),"",U84+K84)</f>
        <v/>
      </c>
    </row>
    <row r="85">
      <c r="A85" s="3" t="n"/>
      <c r="L85" s="4">
        <f>IF(OR(J85="",K85=""),"",IFERROR(K85/ABS(J85),""))</f>
        <v/>
      </c>
      <c r="M85">
        <f>IF(K85="","",IF(K85&gt;0,"Win",IF(K85&lt;0,"Loss","Breakeven")))</f>
        <v/>
      </c>
      <c r="U85">
        <f>IF(OR($A85="",$S85=""),"",SUMIFS($K$1:$K84,$A$1:$A84,$A85,$S$1:$S84,$S85))</f>
        <v/>
      </c>
      <c r="V85">
        <f>IF(OR(U85="",$T85=""),"",$T85+U85)</f>
        <v/>
      </c>
      <c r="W85">
        <f>IF(OR(J85="",V85=""),"",IF(J85&lt;V85,"OK","OVER"))</f>
        <v/>
      </c>
      <c r="X85">
        <f>IF(OR(U85="",K85=""),"",U85+K85)</f>
        <v/>
      </c>
    </row>
    <row r="86">
      <c r="A86" s="3" t="n"/>
      <c r="L86" s="4">
        <f>IF(OR(J86="",K86=""),"",IFERROR(K86/ABS(J86),""))</f>
        <v/>
      </c>
      <c r="M86">
        <f>IF(K86="","",IF(K86&gt;0,"Win",IF(K86&lt;0,"Loss","Breakeven")))</f>
        <v/>
      </c>
      <c r="U86">
        <f>IF(OR($A86="",$S86=""),"",SUMIFS($K$1:$K85,$A$1:$A85,$A86,$S$1:$S85,$S86))</f>
        <v/>
      </c>
      <c r="V86">
        <f>IF(OR(U86="",$T86=""),"",$T86+U86)</f>
        <v/>
      </c>
      <c r="W86">
        <f>IF(OR(J86="",V86=""),"",IF(J86&lt;V86,"OK","OVER"))</f>
        <v/>
      </c>
      <c r="X86">
        <f>IF(OR(U86="",K86=""),"",U86+K86)</f>
        <v/>
      </c>
    </row>
    <row r="87">
      <c r="A87" s="3" t="n"/>
      <c r="L87" s="4">
        <f>IF(OR(J87="",K87=""),"",IFERROR(K87/ABS(J87),""))</f>
        <v/>
      </c>
      <c r="M87">
        <f>IF(K87="","",IF(K87&gt;0,"Win",IF(K87&lt;0,"Loss","Breakeven")))</f>
        <v/>
      </c>
      <c r="U87">
        <f>IF(OR($A87="",$S87=""),"",SUMIFS($K$1:$K86,$A$1:$A86,$A87,$S$1:$S86,$S87))</f>
        <v/>
      </c>
      <c r="V87">
        <f>IF(OR(U87="",$T87=""),"",$T87+U87)</f>
        <v/>
      </c>
      <c r="W87">
        <f>IF(OR(J87="",V87=""),"",IF(J87&lt;V87,"OK","OVER"))</f>
        <v/>
      </c>
      <c r="X87">
        <f>IF(OR(U87="",K87=""),"",U87+K87)</f>
        <v/>
      </c>
    </row>
    <row r="88">
      <c r="A88" s="3" t="n"/>
      <c r="L88" s="4">
        <f>IF(OR(J88="",K88=""),"",IFERROR(K88/ABS(J88),""))</f>
        <v/>
      </c>
      <c r="M88">
        <f>IF(K88="","",IF(K88&gt;0,"Win",IF(K88&lt;0,"Loss","Breakeven")))</f>
        <v/>
      </c>
      <c r="U88">
        <f>IF(OR($A88="",$S88=""),"",SUMIFS($K$1:$K87,$A$1:$A87,$A88,$S$1:$S87,$S88))</f>
        <v/>
      </c>
      <c r="V88">
        <f>IF(OR(U88="",$T88=""),"",$T88+U88)</f>
        <v/>
      </c>
      <c r="W88">
        <f>IF(OR(J88="",V88=""),"",IF(J88&lt;V88,"OK","OVER"))</f>
        <v/>
      </c>
      <c r="X88">
        <f>IF(OR(U88="",K88=""),"",U88+K88)</f>
        <v/>
      </c>
    </row>
    <row r="89">
      <c r="A89" s="3" t="n"/>
      <c r="L89" s="4">
        <f>IF(OR(J89="",K89=""),"",IFERROR(K89/ABS(J89),""))</f>
        <v/>
      </c>
      <c r="M89">
        <f>IF(K89="","",IF(K89&gt;0,"Win",IF(K89&lt;0,"Loss","Breakeven")))</f>
        <v/>
      </c>
      <c r="U89">
        <f>IF(OR($A89="",$S89=""),"",SUMIFS($K$1:$K88,$A$1:$A88,$A89,$S$1:$S88,$S89))</f>
        <v/>
      </c>
      <c r="V89">
        <f>IF(OR(U89="",$T89=""),"",$T89+U89)</f>
        <v/>
      </c>
      <c r="W89">
        <f>IF(OR(J89="",V89=""),"",IF(J89&lt;V89,"OK","OVER"))</f>
        <v/>
      </c>
      <c r="X89">
        <f>IF(OR(U89="",K89=""),"",U89+K89)</f>
        <v/>
      </c>
    </row>
    <row r="90">
      <c r="A90" s="3" t="n"/>
      <c r="L90" s="4">
        <f>IF(OR(J90="",K90=""),"",IFERROR(K90/ABS(J90),""))</f>
        <v/>
      </c>
      <c r="M90">
        <f>IF(K90="","",IF(K90&gt;0,"Win",IF(K90&lt;0,"Loss","Breakeven")))</f>
        <v/>
      </c>
      <c r="U90">
        <f>IF(OR($A90="",$S90=""),"",SUMIFS($K$1:$K89,$A$1:$A89,$A90,$S$1:$S89,$S90))</f>
        <v/>
      </c>
      <c r="V90">
        <f>IF(OR(U90="",$T90=""),"",$T90+U90)</f>
        <v/>
      </c>
      <c r="W90">
        <f>IF(OR(J90="",V90=""),"",IF(J90&lt;V90,"OK","OVER"))</f>
        <v/>
      </c>
      <c r="X90">
        <f>IF(OR(U90="",K90=""),"",U90+K90)</f>
        <v/>
      </c>
    </row>
    <row r="91">
      <c r="A91" s="3" t="n"/>
      <c r="L91" s="4">
        <f>IF(OR(J91="",K91=""),"",IFERROR(K91/ABS(J91),""))</f>
        <v/>
      </c>
      <c r="M91">
        <f>IF(K91="","",IF(K91&gt;0,"Win",IF(K91&lt;0,"Loss","Breakeven")))</f>
        <v/>
      </c>
      <c r="U91">
        <f>IF(OR($A91="",$S91=""),"",SUMIFS($K$1:$K90,$A$1:$A90,$A91,$S$1:$S90,$S91))</f>
        <v/>
      </c>
      <c r="V91">
        <f>IF(OR(U91="",$T91=""),"",$T91+U91)</f>
        <v/>
      </c>
      <c r="W91">
        <f>IF(OR(J91="",V91=""),"",IF(J91&lt;V91,"OK","OVER"))</f>
        <v/>
      </c>
      <c r="X91">
        <f>IF(OR(U91="",K91=""),"",U91+K91)</f>
        <v/>
      </c>
    </row>
    <row r="92">
      <c r="A92" s="3" t="n"/>
      <c r="L92" s="4">
        <f>IF(OR(J92="",K92=""),"",IFERROR(K92/ABS(J92),""))</f>
        <v/>
      </c>
      <c r="M92">
        <f>IF(K92="","",IF(K92&gt;0,"Win",IF(K92&lt;0,"Loss","Breakeven")))</f>
        <v/>
      </c>
      <c r="U92">
        <f>IF(OR($A92="",$S92=""),"",SUMIFS($K$1:$K91,$A$1:$A91,$A92,$S$1:$S91,$S92))</f>
        <v/>
      </c>
      <c r="V92">
        <f>IF(OR(U92="",$T92=""),"",$T92+U92)</f>
        <v/>
      </c>
      <c r="W92">
        <f>IF(OR(J92="",V92=""),"",IF(J92&lt;V92,"OK","OVER"))</f>
        <v/>
      </c>
      <c r="X92">
        <f>IF(OR(U92="",K92=""),"",U92+K92)</f>
        <v/>
      </c>
    </row>
    <row r="93">
      <c r="A93" s="3" t="n"/>
      <c r="L93" s="4">
        <f>IF(OR(J93="",K93=""),"",IFERROR(K93/ABS(J93),""))</f>
        <v/>
      </c>
      <c r="M93">
        <f>IF(K93="","",IF(K93&gt;0,"Win",IF(K93&lt;0,"Loss","Breakeven")))</f>
        <v/>
      </c>
      <c r="U93">
        <f>IF(OR($A93="",$S93=""),"",SUMIFS($K$1:$K92,$A$1:$A92,$A93,$S$1:$S92,$S93))</f>
        <v/>
      </c>
      <c r="V93">
        <f>IF(OR(U93="",$T93=""),"",$T93+U93)</f>
        <v/>
      </c>
      <c r="W93">
        <f>IF(OR(J93="",V93=""),"",IF(J93&lt;V93,"OK","OVER"))</f>
        <v/>
      </c>
      <c r="X93">
        <f>IF(OR(U93="",K93=""),"",U93+K93)</f>
        <v/>
      </c>
    </row>
    <row r="94">
      <c r="A94" s="3" t="n"/>
      <c r="L94" s="4">
        <f>IF(OR(J94="",K94=""),"",IFERROR(K94/ABS(J94),""))</f>
        <v/>
      </c>
      <c r="M94">
        <f>IF(K94="","",IF(K94&gt;0,"Win",IF(K94&lt;0,"Loss","Breakeven")))</f>
        <v/>
      </c>
      <c r="U94">
        <f>IF(OR($A94="",$S94=""),"",SUMIFS($K$1:$K93,$A$1:$A93,$A94,$S$1:$S93,$S94))</f>
        <v/>
      </c>
      <c r="V94">
        <f>IF(OR(U94="",$T94=""),"",$T94+U94)</f>
        <v/>
      </c>
      <c r="W94">
        <f>IF(OR(J94="",V94=""),"",IF(J94&lt;V94,"OK","OVER"))</f>
        <v/>
      </c>
      <c r="X94">
        <f>IF(OR(U94="",K94=""),"",U94+K94)</f>
        <v/>
      </c>
    </row>
    <row r="95">
      <c r="A95" s="3" t="n"/>
      <c r="L95" s="4">
        <f>IF(OR(J95="",K95=""),"",IFERROR(K95/ABS(J95),""))</f>
        <v/>
      </c>
      <c r="M95">
        <f>IF(K95="","",IF(K95&gt;0,"Win",IF(K95&lt;0,"Loss","Breakeven")))</f>
        <v/>
      </c>
      <c r="U95">
        <f>IF(OR($A95="",$S95=""),"",SUMIFS($K$1:$K94,$A$1:$A94,$A95,$S$1:$S94,$S95))</f>
        <v/>
      </c>
      <c r="V95">
        <f>IF(OR(U95="",$T95=""),"",$T95+U95)</f>
        <v/>
      </c>
      <c r="W95">
        <f>IF(OR(J95="",V95=""),"",IF(J95&lt;V95,"OK","OVER"))</f>
        <v/>
      </c>
      <c r="X95">
        <f>IF(OR(U95="",K95=""),"",U95+K95)</f>
        <v/>
      </c>
    </row>
    <row r="96">
      <c r="A96" s="3" t="n"/>
      <c r="L96" s="4">
        <f>IF(OR(J96="",K96=""),"",IFERROR(K96/ABS(J96),""))</f>
        <v/>
      </c>
      <c r="M96">
        <f>IF(K96="","",IF(K96&gt;0,"Win",IF(K96&lt;0,"Loss","Breakeven")))</f>
        <v/>
      </c>
      <c r="U96">
        <f>IF(OR($A96="",$S96=""),"",SUMIFS($K$1:$K95,$A$1:$A95,$A96,$S$1:$S95,$S96))</f>
        <v/>
      </c>
      <c r="V96">
        <f>IF(OR(U96="",$T96=""),"",$T96+U96)</f>
        <v/>
      </c>
      <c r="W96">
        <f>IF(OR(J96="",V96=""),"",IF(J96&lt;V96,"OK","OVER"))</f>
        <v/>
      </c>
      <c r="X96">
        <f>IF(OR(U96="",K96=""),"",U96+K96)</f>
        <v/>
      </c>
    </row>
    <row r="97">
      <c r="A97" s="3" t="n"/>
      <c r="L97" s="4">
        <f>IF(OR(J97="",K97=""),"",IFERROR(K97/ABS(J97),""))</f>
        <v/>
      </c>
      <c r="M97">
        <f>IF(K97="","",IF(K97&gt;0,"Win",IF(K97&lt;0,"Loss","Breakeven")))</f>
        <v/>
      </c>
      <c r="U97">
        <f>IF(OR($A97="",$S97=""),"",SUMIFS($K$1:$K96,$A$1:$A96,$A97,$S$1:$S96,$S97))</f>
        <v/>
      </c>
      <c r="V97">
        <f>IF(OR(U97="",$T97=""),"",$T97+U97)</f>
        <v/>
      </c>
      <c r="W97">
        <f>IF(OR(J97="",V97=""),"",IF(J97&lt;V97,"OK","OVER"))</f>
        <v/>
      </c>
      <c r="X97">
        <f>IF(OR(U97="",K97=""),"",U97+K97)</f>
        <v/>
      </c>
    </row>
    <row r="98">
      <c r="A98" s="3" t="n"/>
      <c r="L98" s="4">
        <f>IF(OR(J98="",K98=""),"",IFERROR(K98/ABS(J98),""))</f>
        <v/>
      </c>
      <c r="M98">
        <f>IF(K98="","",IF(K98&gt;0,"Win",IF(K98&lt;0,"Loss","Breakeven")))</f>
        <v/>
      </c>
      <c r="U98">
        <f>IF(OR($A98="",$S98=""),"",SUMIFS($K$1:$K97,$A$1:$A97,$A98,$S$1:$S97,$S98))</f>
        <v/>
      </c>
      <c r="V98">
        <f>IF(OR(U98="",$T98=""),"",$T98+U98)</f>
        <v/>
      </c>
      <c r="W98">
        <f>IF(OR(J98="",V98=""),"",IF(J98&lt;V98,"OK","OVER"))</f>
        <v/>
      </c>
      <c r="X98">
        <f>IF(OR(U98="",K98=""),"",U98+K98)</f>
        <v/>
      </c>
    </row>
    <row r="99">
      <c r="A99" s="3" t="n"/>
      <c r="L99" s="4">
        <f>IF(OR(J99="",K99=""),"",IFERROR(K99/ABS(J99),""))</f>
        <v/>
      </c>
      <c r="M99">
        <f>IF(K99="","",IF(K99&gt;0,"Win",IF(K99&lt;0,"Loss","Breakeven")))</f>
        <v/>
      </c>
      <c r="U99">
        <f>IF(OR($A99="",$S99=""),"",SUMIFS($K$1:$K98,$A$1:$A98,$A99,$S$1:$S98,$S99))</f>
        <v/>
      </c>
      <c r="V99">
        <f>IF(OR(U99="",$T99=""),"",$T99+U99)</f>
        <v/>
      </c>
      <c r="W99">
        <f>IF(OR(J99="",V99=""),"",IF(J99&lt;V99,"OK","OVER"))</f>
        <v/>
      </c>
      <c r="X99">
        <f>IF(OR(U99="",K99=""),"",U99+K99)</f>
        <v/>
      </c>
    </row>
    <row r="100">
      <c r="A100" s="3" t="n"/>
      <c r="L100" s="4">
        <f>IF(OR(J100="",K100=""),"",IFERROR(K100/ABS(J100),""))</f>
        <v/>
      </c>
      <c r="M100">
        <f>IF(K100="","",IF(K100&gt;0,"Win",IF(K100&lt;0,"Loss","Breakeven")))</f>
        <v/>
      </c>
      <c r="U100">
        <f>IF(OR($A100="",$S100=""),"",SUMIFS($K$1:$K99,$A$1:$A99,$A100,$S$1:$S99,$S100))</f>
        <v/>
      </c>
      <c r="V100">
        <f>IF(OR(U100="",$T100=""),"",$T100+U100)</f>
        <v/>
      </c>
      <c r="W100">
        <f>IF(OR(J100="",V100=""),"",IF(J100&lt;V100,"OK","OVER"))</f>
        <v/>
      </c>
      <c r="X100">
        <f>IF(OR(U100="",K100=""),"",U100+K100)</f>
        <v/>
      </c>
    </row>
    <row r="101">
      <c r="A101" s="3" t="n"/>
      <c r="L101" s="4">
        <f>IF(OR(J101="",K101=""),"",IFERROR(K101/ABS(J101),""))</f>
        <v/>
      </c>
      <c r="M101">
        <f>IF(K101="","",IF(K101&gt;0,"Win",IF(K101&lt;0,"Loss","Breakeven")))</f>
        <v/>
      </c>
      <c r="U101">
        <f>IF(OR($A101="",$S101=""),"",SUMIFS($K$1:$K100,$A$1:$A100,$A101,$S$1:$S100,$S101))</f>
        <v/>
      </c>
      <c r="V101">
        <f>IF(OR(U101="",$T101=""),"",$T101+U101)</f>
        <v/>
      </c>
      <c r="W101">
        <f>IF(OR(J101="",V101=""),"",IF(J101&lt;V101,"OK","OVER"))</f>
        <v/>
      </c>
      <c r="X101">
        <f>IF(OR(U101="",K101=""),"",U101+K101)</f>
        <v/>
      </c>
    </row>
    <row r="102">
      <c r="A102" s="3" t="n"/>
      <c r="L102" s="4">
        <f>IF(OR(J102="",K102=""),"",IFERROR(K102/ABS(J102),""))</f>
        <v/>
      </c>
      <c r="M102">
        <f>IF(K102="","",IF(K102&gt;0,"Win",IF(K102&lt;0,"Loss","Breakeven")))</f>
        <v/>
      </c>
      <c r="U102">
        <f>IF(OR($A102="",$S102=""),"",SUMIFS($K$1:$K101,$A$1:$A101,$A102,$S$1:$S101,$S102))</f>
        <v/>
      </c>
      <c r="V102">
        <f>IF(OR(U102="",$T102=""),"",$T102+U102)</f>
        <v/>
      </c>
      <c r="W102">
        <f>IF(OR(J102="",V102=""),"",IF(J102&lt;V102,"OK","OVER"))</f>
        <v/>
      </c>
      <c r="X102">
        <f>IF(OR(U102="",K102=""),"",U102+K102)</f>
        <v/>
      </c>
    </row>
    <row r="103">
      <c r="A103" s="3" t="n"/>
      <c r="L103" s="4">
        <f>IF(OR(J103="",K103=""),"",IFERROR(K103/ABS(J103),""))</f>
        <v/>
      </c>
      <c r="M103">
        <f>IF(K103="","",IF(K103&gt;0,"Win",IF(K103&lt;0,"Loss","Breakeven")))</f>
        <v/>
      </c>
      <c r="U103">
        <f>IF(OR($A103="",$S103=""),"",SUMIFS($K$1:$K102,$A$1:$A102,$A103,$S$1:$S102,$S103))</f>
        <v/>
      </c>
      <c r="V103">
        <f>IF(OR(U103="",$T103=""),"",$T103+U103)</f>
        <v/>
      </c>
      <c r="W103">
        <f>IF(OR(J103="",V103=""),"",IF(J103&lt;V103,"OK","OVER"))</f>
        <v/>
      </c>
      <c r="X103">
        <f>IF(OR(U103="",K103=""),"",U103+K103)</f>
        <v/>
      </c>
    </row>
    <row r="104">
      <c r="A104" s="3" t="n"/>
      <c r="L104" s="4">
        <f>IF(OR(J104="",K104=""),"",IFERROR(K104/ABS(J104),""))</f>
        <v/>
      </c>
      <c r="M104">
        <f>IF(K104="","",IF(K104&gt;0,"Win",IF(K104&lt;0,"Loss","Breakeven")))</f>
        <v/>
      </c>
      <c r="U104">
        <f>IF(OR($A104="",$S104=""),"",SUMIFS($K$1:$K103,$A$1:$A103,$A104,$S$1:$S103,$S104))</f>
        <v/>
      </c>
      <c r="V104">
        <f>IF(OR(U104="",$T104=""),"",$T104+U104)</f>
        <v/>
      </c>
      <c r="W104">
        <f>IF(OR(J104="",V104=""),"",IF(J104&lt;V104,"OK","OVER"))</f>
        <v/>
      </c>
      <c r="X104">
        <f>IF(OR(U104="",K104=""),"",U104+K104)</f>
        <v/>
      </c>
    </row>
    <row r="105">
      <c r="A105" s="3" t="n"/>
      <c r="L105" s="4">
        <f>IF(OR(J105="",K105=""),"",IFERROR(K105/ABS(J105),""))</f>
        <v/>
      </c>
      <c r="M105">
        <f>IF(K105="","",IF(K105&gt;0,"Win",IF(K105&lt;0,"Loss","Breakeven")))</f>
        <v/>
      </c>
      <c r="U105">
        <f>IF(OR($A105="",$S105=""),"",SUMIFS($K$1:$K104,$A$1:$A104,$A105,$S$1:$S104,$S105))</f>
        <v/>
      </c>
      <c r="V105">
        <f>IF(OR(U105="",$T105=""),"",$T105+U105)</f>
        <v/>
      </c>
      <c r="W105">
        <f>IF(OR(J105="",V105=""),"",IF(J105&lt;V105,"OK","OVER"))</f>
        <v/>
      </c>
      <c r="X105">
        <f>IF(OR(U105="",K105=""),"",U105+K105)</f>
        <v/>
      </c>
    </row>
    <row r="106">
      <c r="A106" s="3" t="n"/>
      <c r="L106" s="4">
        <f>IF(OR(J106="",K106=""),"",IFERROR(K106/ABS(J106),""))</f>
        <v/>
      </c>
      <c r="M106">
        <f>IF(K106="","",IF(K106&gt;0,"Win",IF(K106&lt;0,"Loss","Breakeven")))</f>
        <v/>
      </c>
      <c r="U106">
        <f>IF(OR($A106="",$S106=""),"",SUMIFS($K$1:$K105,$A$1:$A105,$A106,$S$1:$S105,$S106))</f>
        <v/>
      </c>
      <c r="V106">
        <f>IF(OR(U106="",$T106=""),"",$T106+U106)</f>
        <v/>
      </c>
      <c r="W106">
        <f>IF(OR(J106="",V106=""),"",IF(J106&lt;V106,"OK","OVER"))</f>
        <v/>
      </c>
      <c r="X106">
        <f>IF(OR(U106="",K106=""),"",U106+K106)</f>
        <v/>
      </c>
    </row>
    <row r="107">
      <c r="A107" s="3" t="n"/>
      <c r="L107" s="4">
        <f>IF(OR(J107="",K107=""),"",IFERROR(K107/ABS(J107),""))</f>
        <v/>
      </c>
      <c r="M107">
        <f>IF(K107="","",IF(K107&gt;0,"Win",IF(K107&lt;0,"Loss","Breakeven")))</f>
        <v/>
      </c>
      <c r="U107">
        <f>IF(OR($A107="",$S107=""),"",SUMIFS($K$1:$K106,$A$1:$A106,$A107,$S$1:$S106,$S107))</f>
        <v/>
      </c>
      <c r="V107">
        <f>IF(OR(U107="",$T107=""),"",$T107+U107)</f>
        <v/>
      </c>
      <c r="W107">
        <f>IF(OR(J107="",V107=""),"",IF(J107&lt;V107,"OK","OVER"))</f>
        <v/>
      </c>
      <c r="X107">
        <f>IF(OR(U107="",K107=""),"",U107+K107)</f>
        <v/>
      </c>
    </row>
    <row r="108">
      <c r="A108" s="3" t="n"/>
      <c r="L108" s="4">
        <f>IF(OR(J108="",K108=""),"",IFERROR(K108/ABS(J108),""))</f>
        <v/>
      </c>
      <c r="M108">
        <f>IF(K108="","",IF(K108&gt;0,"Win",IF(K108&lt;0,"Loss","Breakeven")))</f>
        <v/>
      </c>
      <c r="U108">
        <f>IF(OR($A108="",$S108=""),"",SUMIFS($K$1:$K107,$A$1:$A107,$A108,$S$1:$S107,$S108))</f>
        <v/>
      </c>
      <c r="V108">
        <f>IF(OR(U108="",$T108=""),"",$T108+U108)</f>
        <v/>
      </c>
      <c r="W108">
        <f>IF(OR(J108="",V108=""),"",IF(J108&lt;V108,"OK","OVER"))</f>
        <v/>
      </c>
      <c r="X108">
        <f>IF(OR(U108="",K108=""),"",U108+K108)</f>
        <v/>
      </c>
    </row>
    <row r="109">
      <c r="A109" s="3" t="n"/>
      <c r="L109" s="4">
        <f>IF(OR(J109="",K109=""),"",IFERROR(K109/ABS(J109),""))</f>
        <v/>
      </c>
      <c r="M109">
        <f>IF(K109="","",IF(K109&gt;0,"Win",IF(K109&lt;0,"Loss","Breakeven")))</f>
        <v/>
      </c>
      <c r="U109">
        <f>IF(OR($A109="",$S109=""),"",SUMIFS($K$1:$K108,$A$1:$A108,$A109,$S$1:$S108,$S109))</f>
        <v/>
      </c>
      <c r="V109">
        <f>IF(OR(U109="",$T109=""),"",$T109+U109)</f>
        <v/>
      </c>
      <c r="W109">
        <f>IF(OR(J109="",V109=""),"",IF(J109&lt;V109,"OK","OVER"))</f>
        <v/>
      </c>
      <c r="X109">
        <f>IF(OR(U109="",K109=""),"",U109+K109)</f>
        <v/>
      </c>
    </row>
    <row r="110">
      <c r="A110" s="3" t="n"/>
      <c r="L110" s="4">
        <f>IF(OR(J110="",K110=""),"",IFERROR(K110/ABS(J110),""))</f>
        <v/>
      </c>
      <c r="M110">
        <f>IF(K110="","",IF(K110&gt;0,"Win",IF(K110&lt;0,"Loss","Breakeven")))</f>
        <v/>
      </c>
      <c r="U110">
        <f>IF(OR($A110="",$S110=""),"",SUMIFS($K$1:$K109,$A$1:$A109,$A110,$S$1:$S109,$S110))</f>
        <v/>
      </c>
      <c r="V110">
        <f>IF(OR(U110="",$T110=""),"",$T110+U110)</f>
        <v/>
      </c>
      <c r="W110">
        <f>IF(OR(J110="",V110=""),"",IF(J110&lt;V110,"OK","OVER"))</f>
        <v/>
      </c>
      <c r="X110">
        <f>IF(OR(U110="",K110=""),"",U110+K110)</f>
        <v/>
      </c>
    </row>
    <row r="111">
      <c r="A111" s="3" t="n"/>
      <c r="L111" s="4">
        <f>IF(OR(J111="",K111=""),"",IFERROR(K111/ABS(J111),""))</f>
        <v/>
      </c>
      <c r="M111">
        <f>IF(K111="","",IF(K111&gt;0,"Win",IF(K111&lt;0,"Loss","Breakeven")))</f>
        <v/>
      </c>
      <c r="U111">
        <f>IF(OR($A111="",$S111=""),"",SUMIFS($K$1:$K110,$A$1:$A110,$A111,$S$1:$S110,$S111))</f>
        <v/>
      </c>
      <c r="V111">
        <f>IF(OR(U111="",$T111=""),"",$T111+U111)</f>
        <v/>
      </c>
      <c r="W111">
        <f>IF(OR(J111="",V111=""),"",IF(J111&lt;V111,"OK","OVER"))</f>
        <v/>
      </c>
      <c r="X111">
        <f>IF(OR(U111="",K111=""),"",U111+K111)</f>
        <v/>
      </c>
    </row>
    <row r="112">
      <c r="A112" s="3" t="n"/>
      <c r="L112" s="4">
        <f>IF(OR(J112="",K112=""),"",IFERROR(K112/ABS(J112),""))</f>
        <v/>
      </c>
      <c r="M112">
        <f>IF(K112="","",IF(K112&gt;0,"Win",IF(K112&lt;0,"Loss","Breakeven")))</f>
        <v/>
      </c>
      <c r="U112">
        <f>IF(OR($A112="",$S112=""),"",SUMIFS($K$1:$K111,$A$1:$A111,$A112,$S$1:$S111,$S112))</f>
        <v/>
      </c>
      <c r="V112">
        <f>IF(OR(U112="",$T112=""),"",$T112+U112)</f>
        <v/>
      </c>
      <c r="W112">
        <f>IF(OR(J112="",V112=""),"",IF(J112&lt;V112,"OK","OVER"))</f>
        <v/>
      </c>
      <c r="X112">
        <f>IF(OR(U112="",K112=""),"",U112+K112)</f>
        <v/>
      </c>
    </row>
    <row r="113">
      <c r="A113" s="3" t="n"/>
      <c r="L113" s="4">
        <f>IF(OR(J113="",K113=""),"",IFERROR(K113/ABS(J113),""))</f>
        <v/>
      </c>
      <c r="M113">
        <f>IF(K113="","",IF(K113&gt;0,"Win",IF(K113&lt;0,"Loss","Breakeven")))</f>
        <v/>
      </c>
      <c r="U113">
        <f>IF(OR($A113="",$S113=""),"",SUMIFS($K$1:$K112,$A$1:$A112,$A113,$S$1:$S112,$S113))</f>
        <v/>
      </c>
      <c r="V113">
        <f>IF(OR(U113="",$T113=""),"",$T113+U113)</f>
        <v/>
      </c>
      <c r="W113">
        <f>IF(OR(J113="",V113=""),"",IF(J113&lt;V113,"OK","OVER"))</f>
        <v/>
      </c>
      <c r="X113">
        <f>IF(OR(U113="",K113=""),"",U113+K113)</f>
        <v/>
      </c>
    </row>
    <row r="114">
      <c r="A114" s="3" t="n"/>
      <c r="L114" s="4">
        <f>IF(OR(J114="",K114=""),"",IFERROR(K114/ABS(J114),""))</f>
        <v/>
      </c>
      <c r="M114">
        <f>IF(K114="","",IF(K114&gt;0,"Win",IF(K114&lt;0,"Loss","Breakeven")))</f>
        <v/>
      </c>
      <c r="U114">
        <f>IF(OR($A114="",$S114=""),"",SUMIFS($K$1:$K113,$A$1:$A113,$A114,$S$1:$S113,$S114))</f>
        <v/>
      </c>
      <c r="V114">
        <f>IF(OR(U114="",$T114=""),"",$T114+U114)</f>
        <v/>
      </c>
      <c r="W114">
        <f>IF(OR(J114="",V114=""),"",IF(J114&lt;V114,"OK","OVER"))</f>
        <v/>
      </c>
      <c r="X114">
        <f>IF(OR(U114="",K114=""),"",U114+K114)</f>
        <v/>
      </c>
    </row>
    <row r="115">
      <c r="A115" s="3" t="n"/>
      <c r="L115" s="4">
        <f>IF(OR(J115="",K115=""),"",IFERROR(K115/ABS(J115),""))</f>
        <v/>
      </c>
      <c r="M115">
        <f>IF(K115="","",IF(K115&gt;0,"Win",IF(K115&lt;0,"Loss","Breakeven")))</f>
        <v/>
      </c>
      <c r="U115">
        <f>IF(OR($A115="",$S115=""),"",SUMIFS($K$1:$K114,$A$1:$A114,$A115,$S$1:$S114,$S115))</f>
        <v/>
      </c>
      <c r="V115">
        <f>IF(OR(U115="",$T115=""),"",$T115+U115)</f>
        <v/>
      </c>
      <c r="W115">
        <f>IF(OR(J115="",V115=""),"",IF(J115&lt;V115,"OK","OVER"))</f>
        <v/>
      </c>
      <c r="X115">
        <f>IF(OR(U115="",K115=""),"",U115+K115)</f>
        <v/>
      </c>
    </row>
    <row r="116">
      <c r="A116" s="3" t="n"/>
      <c r="L116" s="4">
        <f>IF(OR(J116="",K116=""),"",IFERROR(K116/ABS(J116),""))</f>
        <v/>
      </c>
      <c r="M116">
        <f>IF(K116="","",IF(K116&gt;0,"Win",IF(K116&lt;0,"Loss","Breakeven")))</f>
        <v/>
      </c>
      <c r="U116">
        <f>IF(OR($A116="",$S116=""),"",SUMIFS($K$1:$K115,$A$1:$A115,$A116,$S$1:$S115,$S116))</f>
        <v/>
      </c>
      <c r="V116">
        <f>IF(OR(U116="",$T116=""),"",$T116+U116)</f>
        <v/>
      </c>
      <c r="W116">
        <f>IF(OR(J116="",V116=""),"",IF(J116&lt;V116,"OK","OVER"))</f>
        <v/>
      </c>
      <c r="X116">
        <f>IF(OR(U116="",K116=""),"",U116+K116)</f>
        <v/>
      </c>
    </row>
    <row r="117">
      <c r="A117" s="3" t="n"/>
      <c r="L117" s="4">
        <f>IF(OR(J117="",K117=""),"",IFERROR(K117/ABS(J117),""))</f>
        <v/>
      </c>
      <c r="M117">
        <f>IF(K117="","",IF(K117&gt;0,"Win",IF(K117&lt;0,"Loss","Breakeven")))</f>
        <v/>
      </c>
      <c r="U117">
        <f>IF(OR($A117="",$S117=""),"",SUMIFS($K$1:$K116,$A$1:$A116,$A117,$S$1:$S116,$S117))</f>
        <v/>
      </c>
      <c r="V117">
        <f>IF(OR(U117="",$T117=""),"",$T117+U117)</f>
        <v/>
      </c>
      <c r="W117">
        <f>IF(OR(J117="",V117=""),"",IF(J117&lt;V117,"OK","OVER"))</f>
        <v/>
      </c>
      <c r="X117">
        <f>IF(OR(U117="",K117=""),"",U117+K117)</f>
        <v/>
      </c>
    </row>
    <row r="118">
      <c r="A118" s="3" t="n"/>
      <c r="L118" s="4">
        <f>IF(OR(J118="",K118=""),"",IFERROR(K118/ABS(J118),""))</f>
        <v/>
      </c>
      <c r="M118">
        <f>IF(K118="","",IF(K118&gt;0,"Win",IF(K118&lt;0,"Loss","Breakeven")))</f>
        <v/>
      </c>
      <c r="U118">
        <f>IF(OR($A118="",$S118=""),"",SUMIFS($K$1:$K117,$A$1:$A117,$A118,$S$1:$S117,$S118))</f>
        <v/>
      </c>
      <c r="V118">
        <f>IF(OR(U118="",$T118=""),"",$T118+U118)</f>
        <v/>
      </c>
      <c r="W118">
        <f>IF(OR(J118="",V118=""),"",IF(J118&lt;V118,"OK","OVER"))</f>
        <v/>
      </c>
      <c r="X118">
        <f>IF(OR(U118="",K118=""),"",U118+K118)</f>
        <v/>
      </c>
    </row>
    <row r="119">
      <c r="A119" s="3" t="n"/>
      <c r="L119" s="4">
        <f>IF(OR(J119="",K119=""),"",IFERROR(K119/ABS(J119),""))</f>
        <v/>
      </c>
      <c r="M119">
        <f>IF(K119="","",IF(K119&gt;0,"Win",IF(K119&lt;0,"Loss","Breakeven")))</f>
        <v/>
      </c>
      <c r="U119">
        <f>IF(OR($A119="",$S119=""),"",SUMIFS($K$1:$K118,$A$1:$A118,$A119,$S$1:$S118,$S119))</f>
        <v/>
      </c>
      <c r="V119">
        <f>IF(OR(U119="",$T119=""),"",$T119+U119)</f>
        <v/>
      </c>
      <c r="W119">
        <f>IF(OR(J119="",V119=""),"",IF(J119&lt;V119,"OK","OVER"))</f>
        <v/>
      </c>
      <c r="X119">
        <f>IF(OR(U119="",K119=""),"",U119+K119)</f>
        <v/>
      </c>
    </row>
    <row r="120">
      <c r="A120" s="3" t="n"/>
      <c r="L120" s="4">
        <f>IF(OR(J120="",K120=""),"",IFERROR(K120/ABS(J120),""))</f>
        <v/>
      </c>
      <c r="M120">
        <f>IF(K120="","",IF(K120&gt;0,"Win",IF(K120&lt;0,"Loss","Breakeven")))</f>
        <v/>
      </c>
      <c r="U120">
        <f>IF(OR($A120="",$S120=""),"",SUMIFS($K$1:$K119,$A$1:$A119,$A120,$S$1:$S119,$S120))</f>
        <v/>
      </c>
      <c r="V120">
        <f>IF(OR(U120="",$T120=""),"",$T120+U120)</f>
        <v/>
      </c>
      <c r="W120">
        <f>IF(OR(J120="",V120=""),"",IF(J120&lt;V120,"OK","OVER"))</f>
        <v/>
      </c>
      <c r="X120">
        <f>IF(OR(U120="",K120=""),"",U120+K120)</f>
        <v/>
      </c>
    </row>
    <row r="121">
      <c r="A121" s="3" t="n"/>
      <c r="L121" s="4">
        <f>IF(OR(J121="",K121=""),"",IFERROR(K121/ABS(J121),""))</f>
        <v/>
      </c>
      <c r="M121">
        <f>IF(K121="","",IF(K121&gt;0,"Win",IF(K121&lt;0,"Loss","Breakeven")))</f>
        <v/>
      </c>
      <c r="U121">
        <f>IF(OR($A121="",$S121=""),"",SUMIFS($K$1:$K120,$A$1:$A120,$A121,$S$1:$S120,$S121))</f>
        <v/>
      </c>
      <c r="V121">
        <f>IF(OR(U121="",$T121=""),"",$T121+U121)</f>
        <v/>
      </c>
      <c r="W121">
        <f>IF(OR(J121="",V121=""),"",IF(J121&lt;V121,"OK","OVER"))</f>
        <v/>
      </c>
      <c r="X121">
        <f>IF(OR(U121="",K121=""),"",U121+K121)</f>
        <v/>
      </c>
    </row>
    <row r="122">
      <c r="A122" s="3" t="n"/>
      <c r="L122" s="4">
        <f>IF(OR(J122="",K122=""),"",IFERROR(K122/ABS(J122),""))</f>
        <v/>
      </c>
      <c r="M122">
        <f>IF(K122="","",IF(K122&gt;0,"Win",IF(K122&lt;0,"Loss","Breakeven")))</f>
        <v/>
      </c>
      <c r="U122">
        <f>IF(OR($A122="",$S122=""),"",SUMIFS($K$1:$K121,$A$1:$A121,$A122,$S$1:$S121,$S122))</f>
        <v/>
      </c>
      <c r="V122">
        <f>IF(OR(U122="",$T122=""),"",$T122+U122)</f>
        <v/>
      </c>
      <c r="W122">
        <f>IF(OR(J122="",V122=""),"",IF(J122&lt;V122,"OK","OVER"))</f>
        <v/>
      </c>
      <c r="X122">
        <f>IF(OR(U122="",K122=""),"",U122+K122)</f>
        <v/>
      </c>
    </row>
    <row r="123">
      <c r="A123" s="3" t="n"/>
      <c r="L123" s="4">
        <f>IF(OR(J123="",K123=""),"",IFERROR(K123/ABS(J123),""))</f>
        <v/>
      </c>
      <c r="M123">
        <f>IF(K123="","",IF(K123&gt;0,"Win",IF(K123&lt;0,"Loss","Breakeven")))</f>
        <v/>
      </c>
      <c r="U123">
        <f>IF(OR($A123="",$S123=""),"",SUMIFS($K$1:$K122,$A$1:$A122,$A123,$S$1:$S122,$S123))</f>
        <v/>
      </c>
      <c r="V123">
        <f>IF(OR(U123="",$T123=""),"",$T123+U123)</f>
        <v/>
      </c>
      <c r="W123">
        <f>IF(OR(J123="",V123=""),"",IF(J123&lt;V123,"OK","OVER"))</f>
        <v/>
      </c>
      <c r="X123">
        <f>IF(OR(U123="",K123=""),"",U123+K123)</f>
        <v/>
      </c>
    </row>
    <row r="124">
      <c r="A124" s="3" t="n"/>
      <c r="L124" s="4">
        <f>IF(OR(J124="",K124=""),"",IFERROR(K124/ABS(J124),""))</f>
        <v/>
      </c>
      <c r="M124">
        <f>IF(K124="","",IF(K124&gt;0,"Win",IF(K124&lt;0,"Loss","Breakeven")))</f>
        <v/>
      </c>
      <c r="U124">
        <f>IF(OR($A124="",$S124=""),"",SUMIFS($K$1:$K123,$A$1:$A123,$A124,$S$1:$S123,$S124))</f>
        <v/>
      </c>
      <c r="V124">
        <f>IF(OR(U124="",$T124=""),"",$T124+U124)</f>
        <v/>
      </c>
      <c r="W124">
        <f>IF(OR(J124="",V124=""),"",IF(J124&lt;V124,"OK","OVER"))</f>
        <v/>
      </c>
      <c r="X124">
        <f>IF(OR(U124="",K124=""),"",U124+K124)</f>
        <v/>
      </c>
    </row>
    <row r="125">
      <c r="A125" s="3" t="n"/>
      <c r="L125" s="4">
        <f>IF(OR(J125="",K125=""),"",IFERROR(K125/ABS(J125),""))</f>
        <v/>
      </c>
      <c r="M125">
        <f>IF(K125="","",IF(K125&gt;0,"Win",IF(K125&lt;0,"Loss","Breakeven")))</f>
        <v/>
      </c>
      <c r="U125">
        <f>IF(OR($A125="",$S125=""),"",SUMIFS($K$1:$K124,$A$1:$A124,$A125,$S$1:$S124,$S125))</f>
        <v/>
      </c>
      <c r="V125">
        <f>IF(OR(U125="",$T125=""),"",$T125+U125)</f>
        <v/>
      </c>
      <c r="W125">
        <f>IF(OR(J125="",V125=""),"",IF(J125&lt;V125,"OK","OVER"))</f>
        <v/>
      </c>
      <c r="X125">
        <f>IF(OR(U125="",K125=""),"",U125+K125)</f>
        <v/>
      </c>
    </row>
    <row r="126">
      <c r="A126" s="3" t="n"/>
      <c r="L126" s="4">
        <f>IF(OR(J126="",K126=""),"",IFERROR(K126/ABS(J126),""))</f>
        <v/>
      </c>
      <c r="M126">
        <f>IF(K126="","",IF(K126&gt;0,"Win",IF(K126&lt;0,"Loss","Breakeven")))</f>
        <v/>
      </c>
      <c r="U126">
        <f>IF(OR($A126="",$S126=""),"",SUMIFS($K$1:$K125,$A$1:$A125,$A126,$S$1:$S125,$S126))</f>
        <v/>
      </c>
      <c r="V126">
        <f>IF(OR(U126="",$T126=""),"",$T126+U126)</f>
        <v/>
      </c>
      <c r="W126">
        <f>IF(OR(J126="",V126=""),"",IF(J126&lt;V126,"OK","OVER"))</f>
        <v/>
      </c>
      <c r="X126">
        <f>IF(OR(U126="",K126=""),"",U126+K126)</f>
        <v/>
      </c>
    </row>
    <row r="127">
      <c r="A127" s="3" t="n"/>
      <c r="L127" s="4">
        <f>IF(OR(J127="",K127=""),"",IFERROR(K127/ABS(J127),""))</f>
        <v/>
      </c>
      <c r="M127">
        <f>IF(K127="","",IF(K127&gt;0,"Win",IF(K127&lt;0,"Loss","Breakeven")))</f>
        <v/>
      </c>
      <c r="U127">
        <f>IF(OR($A127="",$S127=""),"",SUMIFS($K$1:$K126,$A$1:$A126,$A127,$S$1:$S126,$S127))</f>
        <v/>
      </c>
      <c r="V127">
        <f>IF(OR(U127="",$T127=""),"",$T127+U127)</f>
        <v/>
      </c>
      <c r="W127">
        <f>IF(OR(J127="",V127=""),"",IF(J127&lt;V127,"OK","OVER"))</f>
        <v/>
      </c>
      <c r="X127">
        <f>IF(OR(U127="",K127=""),"",U127+K127)</f>
        <v/>
      </c>
    </row>
    <row r="128">
      <c r="A128" s="3" t="n"/>
      <c r="L128" s="4">
        <f>IF(OR(J128="",K128=""),"",IFERROR(K128/ABS(J128),""))</f>
        <v/>
      </c>
      <c r="M128">
        <f>IF(K128="","",IF(K128&gt;0,"Win",IF(K128&lt;0,"Loss","Breakeven")))</f>
        <v/>
      </c>
      <c r="U128">
        <f>IF(OR($A128="",$S128=""),"",SUMIFS($K$1:$K127,$A$1:$A127,$A128,$S$1:$S127,$S128))</f>
        <v/>
      </c>
      <c r="V128">
        <f>IF(OR(U128="",$T128=""),"",$T128+U128)</f>
        <v/>
      </c>
      <c r="W128">
        <f>IF(OR(J128="",V128=""),"",IF(J128&lt;V128,"OK","OVER"))</f>
        <v/>
      </c>
      <c r="X128">
        <f>IF(OR(U128="",K128=""),"",U128+K128)</f>
        <v/>
      </c>
    </row>
    <row r="129">
      <c r="A129" s="3" t="n"/>
      <c r="L129" s="4">
        <f>IF(OR(J129="",K129=""),"",IFERROR(K129/ABS(J129),""))</f>
        <v/>
      </c>
      <c r="M129">
        <f>IF(K129="","",IF(K129&gt;0,"Win",IF(K129&lt;0,"Loss","Breakeven")))</f>
        <v/>
      </c>
      <c r="U129">
        <f>IF(OR($A129="",$S129=""),"",SUMIFS($K$1:$K128,$A$1:$A128,$A129,$S$1:$S128,$S129))</f>
        <v/>
      </c>
      <c r="V129">
        <f>IF(OR(U129="",$T129=""),"",$T129+U129)</f>
        <v/>
      </c>
      <c r="W129">
        <f>IF(OR(J129="",V129=""),"",IF(J129&lt;V129,"OK","OVER"))</f>
        <v/>
      </c>
      <c r="X129">
        <f>IF(OR(U129="",K129=""),"",U129+K129)</f>
        <v/>
      </c>
    </row>
    <row r="130">
      <c r="A130" s="3" t="n"/>
      <c r="L130" s="4">
        <f>IF(OR(J130="",K130=""),"",IFERROR(K130/ABS(J130),""))</f>
        <v/>
      </c>
      <c r="M130">
        <f>IF(K130="","",IF(K130&gt;0,"Win",IF(K130&lt;0,"Loss","Breakeven")))</f>
        <v/>
      </c>
      <c r="U130">
        <f>IF(OR($A130="",$S130=""),"",SUMIFS($K$1:$K129,$A$1:$A129,$A130,$S$1:$S129,$S130))</f>
        <v/>
      </c>
      <c r="V130">
        <f>IF(OR(U130="",$T130=""),"",$T130+U130)</f>
        <v/>
      </c>
      <c r="W130">
        <f>IF(OR(J130="",V130=""),"",IF(J130&lt;V130,"OK","OVER"))</f>
        <v/>
      </c>
      <c r="X130">
        <f>IF(OR(U130="",K130=""),"",U130+K130)</f>
        <v/>
      </c>
    </row>
    <row r="131">
      <c r="A131" s="3" t="n"/>
      <c r="L131" s="4">
        <f>IF(OR(J131="",K131=""),"",IFERROR(K131/ABS(J131),""))</f>
        <v/>
      </c>
      <c r="M131">
        <f>IF(K131="","",IF(K131&gt;0,"Win",IF(K131&lt;0,"Loss","Breakeven")))</f>
        <v/>
      </c>
      <c r="U131">
        <f>IF(OR($A131="",$S131=""),"",SUMIFS($K$1:$K130,$A$1:$A130,$A131,$S$1:$S130,$S131))</f>
        <v/>
      </c>
      <c r="V131">
        <f>IF(OR(U131="",$T131=""),"",$T131+U131)</f>
        <v/>
      </c>
      <c r="W131">
        <f>IF(OR(J131="",V131=""),"",IF(J131&lt;V131,"OK","OVER"))</f>
        <v/>
      </c>
      <c r="X131">
        <f>IF(OR(U131="",K131=""),"",U131+K131)</f>
        <v/>
      </c>
    </row>
    <row r="132">
      <c r="A132" s="3" t="n"/>
      <c r="L132" s="4">
        <f>IF(OR(J132="",K132=""),"",IFERROR(K132/ABS(J132),""))</f>
        <v/>
      </c>
      <c r="M132">
        <f>IF(K132="","",IF(K132&gt;0,"Win",IF(K132&lt;0,"Loss","Breakeven")))</f>
        <v/>
      </c>
      <c r="U132">
        <f>IF(OR($A132="",$S132=""),"",SUMIFS($K$1:$K131,$A$1:$A131,$A132,$S$1:$S131,$S132))</f>
        <v/>
      </c>
      <c r="V132">
        <f>IF(OR(U132="",$T132=""),"",$T132+U132)</f>
        <v/>
      </c>
      <c r="W132">
        <f>IF(OR(J132="",V132=""),"",IF(J132&lt;V132,"OK","OVER"))</f>
        <v/>
      </c>
      <c r="X132">
        <f>IF(OR(U132="",K132=""),"",U132+K132)</f>
        <v/>
      </c>
    </row>
    <row r="133">
      <c r="A133" s="3" t="n"/>
      <c r="L133" s="4">
        <f>IF(OR(J133="",K133=""),"",IFERROR(K133/ABS(J133),""))</f>
        <v/>
      </c>
      <c r="M133">
        <f>IF(K133="","",IF(K133&gt;0,"Win",IF(K133&lt;0,"Loss","Breakeven")))</f>
        <v/>
      </c>
      <c r="U133">
        <f>IF(OR($A133="",$S133=""),"",SUMIFS($K$1:$K132,$A$1:$A132,$A133,$S$1:$S132,$S133))</f>
        <v/>
      </c>
      <c r="V133">
        <f>IF(OR(U133="",$T133=""),"",$T133+U133)</f>
        <v/>
      </c>
      <c r="W133">
        <f>IF(OR(J133="",V133=""),"",IF(J133&lt;V133,"OK","OVER"))</f>
        <v/>
      </c>
      <c r="X133">
        <f>IF(OR(U133="",K133=""),"",U133+K133)</f>
        <v/>
      </c>
    </row>
    <row r="134">
      <c r="A134" s="3" t="n"/>
      <c r="L134" s="4">
        <f>IF(OR(J134="",K134=""),"",IFERROR(K134/ABS(J134),""))</f>
        <v/>
      </c>
      <c r="M134">
        <f>IF(K134="","",IF(K134&gt;0,"Win",IF(K134&lt;0,"Loss","Breakeven")))</f>
        <v/>
      </c>
      <c r="U134">
        <f>IF(OR($A134="",$S134=""),"",SUMIFS($K$1:$K133,$A$1:$A133,$A134,$S$1:$S133,$S134))</f>
        <v/>
      </c>
      <c r="V134">
        <f>IF(OR(U134="",$T134=""),"",$T134+U134)</f>
        <v/>
      </c>
      <c r="W134">
        <f>IF(OR(J134="",V134=""),"",IF(J134&lt;V134,"OK","OVER"))</f>
        <v/>
      </c>
      <c r="X134">
        <f>IF(OR(U134="",K134=""),"",U134+K134)</f>
        <v/>
      </c>
    </row>
    <row r="135">
      <c r="A135" s="3" t="n"/>
      <c r="L135" s="4">
        <f>IF(OR(J135="",K135=""),"",IFERROR(K135/ABS(J135),""))</f>
        <v/>
      </c>
      <c r="M135">
        <f>IF(K135="","",IF(K135&gt;0,"Win",IF(K135&lt;0,"Loss","Breakeven")))</f>
        <v/>
      </c>
      <c r="U135">
        <f>IF(OR($A135="",$S135=""),"",SUMIFS($K$1:$K134,$A$1:$A134,$A135,$S$1:$S134,$S135))</f>
        <v/>
      </c>
      <c r="V135">
        <f>IF(OR(U135="",$T135=""),"",$T135+U135)</f>
        <v/>
      </c>
      <c r="W135">
        <f>IF(OR(J135="",V135=""),"",IF(J135&lt;V135,"OK","OVER"))</f>
        <v/>
      </c>
      <c r="X135">
        <f>IF(OR(U135="",K135=""),"",U135+K135)</f>
        <v/>
      </c>
    </row>
    <row r="136">
      <c r="A136" s="3" t="n"/>
      <c r="L136" s="4">
        <f>IF(OR(J136="",K136=""),"",IFERROR(K136/ABS(J136),""))</f>
        <v/>
      </c>
      <c r="M136">
        <f>IF(K136="","",IF(K136&gt;0,"Win",IF(K136&lt;0,"Loss","Breakeven")))</f>
        <v/>
      </c>
      <c r="U136">
        <f>IF(OR($A136="",$S136=""),"",SUMIFS($K$1:$K135,$A$1:$A135,$A136,$S$1:$S135,$S136))</f>
        <v/>
      </c>
      <c r="V136">
        <f>IF(OR(U136="",$T136=""),"",$T136+U136)</f>
        <v/>
      </c>
      <c r="W136">
        <f>IF(OR(J136="",V136=""),"",IF(J136&lt;V136,"OK","OVER"))</f>
        <v/>
      </c>
      <c r="X136">
        <f>IF(OR(U136="",K136=""),"",U136+K136)</f>
        <v/>
      </c>
    </row>
    <row r="137">
      <c r="A137" s="3" t="n"/>
      <c r="L137" s="4">
        <f>IF(OR(J137="",K137=""),"",IFERROR(K137/ABS(J137),""))</f>
        <v/>
      </c>
      <c r="M137">
        <f>IF(K137="","",IF(K137&gt;0,"Win",IF(K137&lt;0,"Loss","Breakeven")))</f>
        <v/>
      </c>
      <c r="U137">
        <f>IF(OR($A137="",$S137=""),"",SUMIFS($K$1:$K136,$A$1:$A136,$A137,$S$1:$S136,$S137))</f>
        <v/>
      </c>
      <c r="V137">
        <f>IF(OR(U137="",$T137=""),"",$T137+U137)</f>
        <v/>
      </c>
      <c r="W137">
        <f>IF(OR(J137="",V137=""),"",IF(J137&lt;V137,"OK","OVER"))</f>
        <v/>
      </c>
      <c r="X137">
        <f>IF(OR(U137="",K137=""),"",U137+K137)</f>
        <v/>
      </c>
    </row>
    <row r="138">
      <c r="A138" s="3" t="n"/>
      <c r="L138" s="4">
        <f>IF(OR(J138="",K138=""),"",IFERROR(K138/ABS(J138),""))</f>
        <v/>
      </c>
      <c r="M138">
        <f>IF(K138="","",IF(K138&gt;0,"Win",IF(K138&lt;0,"Loss","Breakeven")))</f>
        <v/>
      </c>
      <c r="U138">
        <f>IF(OR($A138="",$S138=""),"",SUMIFS($K$1:$K137,$A$1:$A137,$A138,$S$1:$S137,$S138))</f>
        <v/>
      </c>
      <c r="V138">
        <f>IF(OR(U138="",$T138=""),"",$T138+U138)</f>
        <v/>
      </c>
      <c r="W138">
        <f>IF(OR(J138="",V138=""),"",IF(J138&lt;V138,"OK","OVER"))</f>
        <v/>
      </c>
      <c r="X138">
        <f>IF(OR(U138="",K138=""),"",U138+K138)</f>
        <v/>
      </c>
    </row>
    <row r="139">
      <c r="A139" s="3" t="n"/>
      <c r="L139" s="4">
        <f>IF(OR(J139="",K139=""),"",IFERROR(K139/ABS(J139),""))</f>
        <v/>
      </c>
      <c r="M139">
        <f>IF(K139="","",IF(K139&gt;0,"Win",IF(K139&lt;0,"Loss","Breakeven")))</f>
        <v/>
      </c>
      <c r="U139">
        <f>IF(OR($A139="",$S139=""),"",SUMIFS($K$1:$K138,$A$1:$A138,$A139,$S$1:$S138,$S139))</f>
        <v/>
      </c>
      <c r="V139">
        <f>IF(OR(U139="",$T139=""),"",$T139+U139)</f>
        <v/>
      </c>
      <c r="W139">
        <f>IF(OR(J139="",V139=""),"",IF(J139&lt;V139,"OK","OVER"))</f>
        <v/>
      </c>
      <c r="X139">
        <f>IF(OR(U139="",K139=""),"",U139+K139)</f>
        <v/>
      </c>
    </row>
    <row r="140">
      <c r="A140" s="3" t="n"/>
      <c r="L140" s="4">
        <f>IF(OR(J140="",K140=""),"",IFERROR(K140/ABS(J140),""))</f>
        <v/>
      </c>
      <c r="M140">
        <f>IF(K140="","",IF(K140&gt;0,"Win",IF(K140&lt;0,"Loss","Breakeven")))</f>
        <v/>
      </c>
      <c r="U140">
        <f>IF(OR($A140="",$S140=""),"",SUMIFS($K$1:$K139,$A$1:$A139,$A140,$S$1:$S139,$S140))</f>
        <v/>
      </c>
      <c r="V140">
        <f>IF(OR(U140="",$T140=""),"",$T140+U140)</f>
        <v/>
      </c>
      <c r="W140">
        <f>IF(OR(J140="",V140=""),"",IF(J140&lt;V140,"OK","OVER"))</f>
        <v/>
      </c>
      <c r="X140">
        <f>IF(OR(U140="",K140=""),"",U140+K140)</f>
        <v/>
      </c>
    </row>
    <row r="141">
      <c r="A141" s="3" t="n"/>
      <c r="L141" s="4">
        <f>IF(OR(J141="",K141=""),"",IFERROR(K141/ABS(J141),""))</f>
        <v/>
      </c>
      <c r="M141">
        <f>IF(K141="","",IF(K141&gt;0,"Win",IF(K141&lt;0,"Loss","Breakeven")))</f>
        <v/>
      </c>
      <c r="U141">
        <f>IF(OR($A141="",$S141=""),"",SUMIFS($K$1:$K140,$A$1:$A140,$A141,$S$1:$S140,$S141))</f>
        <v/>
      </c>
      <c r="V141">
        <f>IF(OR(U141="",$T141=""),"",$T141+U141)</f>
        <v/>
      </c>
      <c r="W141">
        <f>IF(OR(J141="",V141=""),"",IF(J141&lt;V141,"OK","OVER"))</f>
        <v/>
      </c>
      <c r="X141">
        <f>IF(OR(U141="",K141=""),"",U141+K141)</f>
        <v/>
      </c>
    </row>
    <row r="142">
      <c r="A142" s="3" t="n"/>
      <c r="L142" s="4">
        <f>IF(OR(J142="",K142=""),"",IFERROR(K142/ABS(J142),""))</f>
        <v/>
      </c>
      <c r="M142">
        <f>IF(K142="","",IF(K142&gt;0,"Win",IF(K142&lt;0,"Loss","Breakeven")))</f>
        <v/>
      </c>
      <c r="U142">
        <f>IF(OR($A142="",$S142=""),"",SUMIFS($K$1:$K141,$A$1:$A141,$A142,$S$1:$S141,$S142))</f>
        <v/>
      </c>
      <c r="V142">
        <f>IF(OR(U142="",$T142=""),"",$T142+U142)</f>
        <v/>
      </c>
      <c r="W142">
        <f>IF(OR(J142="",V142=""),"",IF(J142&lt;V142,"OK","OVER"))</f>
        <v/>
      </c>
      <c r="X142">
        <f>IF(OR(U142="",K142=""),"",U142+K142)</f>
        <v/>
      </c>
    </row>
    <row r="143">
      <c r="A143" s="3" t="n"/>
      <c r="L143" s="4">
        <f>IF(OR(J143="",K143=""),"",IFERROR(K143/ABS(J143),""))</f>
        <v/>
      </c>
      <c r="M143">
        <f>IF(K143="","",IF(K143&gt;0,"Win",IF(K143&lt;0,"Loss","Breakeven")))</f>
        <v/>
      </c>
      <c r="U143">
        <f>IF(OR($A143="",$S143=""),"",SUMIFS($K$1:$K142,$A$1:$A142,$A143,$S$1:$S142,$S143))</f>
        <v/>
      </c>
      <c r="V143">
        <f>IF(OR(U143="",$T143=""),"",$T143+U143)</f>
        <v/>
      </c>
      <c r="W143">
        <f>IF(OR(J143="",V143=""),"",IF(J143&lt;V143,"OK","OVER"))</f>
        <v/>
      </c>
      <c r="X143">
        <f>IF(OR(U143="",K143=""),"",U143+K143)</f>
        <v/>
      </c>
    </row>
    <row r="144">
      <c r="A144" s="3" t="n"/>
      <c r="L144" s="4">
        <f>IF(OR(J144="",K144=""),"",IFERROR(K144/ABS(J144),""))</f>
        <v/>
      </c>
      <c r="M144">
        <f>IF(K144="","",IF(K144&gt;0,"Win",IF(K144&lt;0,"Loss","Breakeven")))</f>
        <v/>
      </c>
      <c r="U144">
        <f>IF(OR($A144="",$S144=""),"",SUMIFS($K$1:$K143,$A$1:$A143,$A144,$S$1:$S143,$S144))</f>
        <v/>
      </c>
      <c r="V144">
        <f>IF(OR(U144="",$T144=""),"",$T144+U144)</f>
        <v/>
      </c>
      <c r="W144">
        <f>IF(OR(J144="",V144=""),"",IF(J144&lt;V144,"OK","OVER"))</f>
        <v/>
      </c>
      <c r="X144">
        <f>IF(OR(U144="",K144=""),"",U144+K144)</f>
        <v/>
      </c>
    </row>
    <row r="145">
      <c r="A145" s="3" t="n"/>
      <c r="L145" s="4">
        <f>IF(OR(J145="",K145=""),"",IFERROR(K145/ABS(J145),""))</f>
        <v/>
      </c>
      <c r="M145">
        <f>IF(K145="","",IF(K145&gt;0,"Win",IF(K145&lt;0,"Loss","Breakeven")))</f>
        <v/>
      </c>
      <c r="U145">
        <f>IF(OR($A145="",$S145=""),"",SUMIFS($K$1:$K144,$A$1:$A144,$A145,$S$1:$S144,$S145))</f>
        <v/>
      </c>
      <c r="V145">
        <f>IF(OR(U145="",$T145=""),"",$T145+U145)</f>
        <v/>
      </c>
      <c r="W145">
        <f>IF(OR(J145="",V145=""),"",IF(J145&lt;V145,"OK","OVER"))</f>
        <v/>
      </c>
      <c r="X145">
        <f>IF(OR(U145="",K145=""),"",U145+K145)</f>
        <v/>
      </c>
    </row>
    <row r="146">
      <c r="A146" s="3" t="n"/>
      <c r="L146" s="4">
        <f>IF(OR(J146="",K146=""),"",IFERROR(K146/ABS(J146),""))</f>
        <v/>
      </c>
      <c r="M146">
        <f>IF(K146="","",IF(K146&gt;0,"Win",IF(K146&lt;0,"Loss","Breakeven")))</f>
        <v/>
      </c>
      <c r="U146">
        <f>IF(OR($A146="",$S146=""),"",SUMIFS($K$1:$K145,$A$1:$A145,$A146,$S$1:$S145,$S146))</f>
        <v/>
      </c>
      <c r="V146">
        <f>IF(OR(U146="",$T146=""),"",$T146+U146)</f>
        <v/>
      </c>
      <c r="W146">
        <f>IF(OR(J146="",V146=""),"",IF(J146&lt;V146,"OK","OVER"))</f>
        <v/>
      </c>
      <c r="X146">
        <f>IF(OR(U146="",K146=""),"",U146+K146)</f>
        <v/>
      </c>
    </row>
    <row r="147">
      <c r="A147" s="3" t="n"/>
      <c r="L147" s="4">
        <f>IF(OR(J147="",K147=""),"",IFERROR(K147/ABS(J147),""))</f>
        <v/>
      </c>
      <c r="M147">
        <f>IF(K147="","",IF(K147&gt;0,"Win",IF(K147&lt;0,"Loss","Breakeven")))</f>
        <v/>
      </c>
      <c r="U147">
        <f>IF(OR($A147="",$S147=""),"",SUMIFS($K$1:$K146,$A$1:$A146,$A147,$S$1:$S146,$S147))</f>
        <v/>
      </c>
      <c r="V147">
        <f>IF(OR(U147="",$T147=""),"",$T147+U147)</f>
        <v/>
      </c>
      <c r="W147">
        <f>IF(OR(J147="",V147=""),"",IF(J147&lt;V147,"OK","OVER"))</f>
        <v/>
      </c>
      <c r="X147">
        <f>IF(OR(U147="",K147=""),"",U147+K147)</f>
        <v/>
      </c>
    </row>
    <row r="148">
      <c r="A148" s="3" t="n"/>
      <c r="L148" s="4">
        <f>IF(OR(J148="",K148=""),"",IFERROR(K148/ABS(J148),""))</f>
        <v/>
      </c>
      <c r="M148">
        <f>IF(K148="","",IF(K148&gt;0,"Win",IF(K148&lt;0,"Loss","Breakeven")))</f>
        <v/>
      </c>
      <c r="U148">
        <f>IF(OR($A148="",$S148=""),"",SUMIFS($K$1:$K147,$A$1:$A147,$A148,$S$1:$S147,$S148))</f>
        <v/>
      </c>
      <c r="V148">
        <f>IF(OR(U148="",$T148=""),"",$T148+U148)</f>
        <v/>
      </c>
      <c r="W148">
        <f>IF(OR(J148="",V148=""),"",IF(J148&lt;V148,"OK","OVER"))</f>
        <v/>
      </c>
      <c r="X148">
        <f>IF(OR(U148="",K148=""),"",U148+K148)</f>
        <v/>
      </c>
    </row>
    <row r="149">
      <c r="A149" s="3" t="n"/>
      <c r="L149" s="4">
        <f>IF(OR(J149="",K149=""),"",IFERROR(K149/ABS(J149),""))</f>
        <v/>
      </c>
      <c r="M149">
        <f>IF(K149="","",IF(K149&gt;0,"Win",IF(K149&lt;0,"Loss","Breakeven")))</f>
        <v/>
      </c>
      <c r="U149">
        <f>IF(OR($A149="",$S149=""),"",SUMIFS($K$1:$K148,$A$1:$A148,$A149,$S$1:$S148,$S149))</f>
        <v/>
      </c>
      <c r="V149">
        <f>IF(OR(U149="",$T149=""),"",$T149+U149)</f>
        <v/>
      </c>
      <c r="W149">
        <f>IF(OR(J149="",V149=""),"",IF(J149&lt;V149,"OK","OVER"))</f>
        <v/>
      </c>
      <c r="X149">
        <f>IF(OR(U149="",K149=""),"",U149+K149)</f>
        <v/>
      </c>
    </row>
    <row r="150">
      <c r="A150" s="3" t="n"/>
      <c r="L150" s="4">
        <f>IF(OR(J150="",K150=""),"",IFERROR(K150/ABS(J150),""))</f>
        <v/>
      </c>
      <c r="M150">
        <f>IF(K150="","",IF(K150&gt;0,"Win",IF(K150&lt;0,"Loss","Breakeven")))</f>
        <v/>
      </c>
      <c r="U150">
        <f>IF(OR($A150="",$S150=""),"",SUMIFS($K$1:$K149,$A$1:$A149,$A150,$S$1:$S149,$S150))</f>
        <v/>
      </c>
      <c r="V150">
        <f>IF(OR(U150="",$T150=""),"",$T150+U150)</f>
        <v/>
      </c>
      <c r="W150">
        <f>IF(OR(J150="",V150=""),"",IF(J150&lt;V150,"OK","OVER"))</f>
        <v/>
      </c>
      <c r="X150">
        <f>IF(OR(U150="",K150=""),"",U150+K150)</f>
        <v/>
      </c>
    </row>
    <row r="151">
      <c r="A151" s="3" t="n"/>
      <c r="L151" s="4">
        <f>IF(OR(J151="",K151=""),"",IFERROR(K151/ABS(J151),""))</f>
        <v/>
      </c>
      <c r="M151">
        <f>IF(K151="","",IF(K151&gt;0,"Win",IF(K151&lt;0,"Loss","Breakeven")))</f>
        <v/>
      </c>
      <c r="U151">
        <f>IF(OR($A151="",$S151=""),"",SUMIFS($K$1:$K150,$A$1:$A150,$A151,$S$1:$S150,$S151))</f>
        <v/>
      </c>
      <c r="V151">
        <f>IF(OR(U151="",$T151=""),"",$T151+U151)</f>
        <v/>
      </c>
      <c r="W151">
        <f>IF(OR(J151="",V151=""),"",IF(J151&lt;V151,"OK","OVER"))</f>
        <v/>
      </c>
      <c r="X151">
        <f>IF(OR(U151="",K151=""),"",U151+K151)</f>
        <v/>
      </c>
    </row>
    <row r="152">
      <c r="A152" s="3" t="n"/>
      <c r="L152" s="4">
        <f>IF(OR(J152="",K152=""),"",IFERROR(K152/ABS(J152),""))</f>
        <v/>
      </c>
      <c r="M152">
        <f>IF(K152="","",IF(K152&gt;0,"Win",IF(K152&lt;0,"Loss","Breakeven")))</f>
        <v/>
      </c>
      <c r="U152">
        <f>IF(OR($A152="",$S152=""),"",SUMIFS($K$1:$K151,$A$1:$A151,$A152,$S$1:$S151,$S152))</f>
        <v/>
      </c>
      <c r="V152">
        <f>IF(OR(U152="",$T152=""),"",$T152+U152)</f>
        <v/>
      </c>
      <c r="W152">
        <f>IF(OR(J152="",V152=""),"",IF(J152&lt;V152,"OK","OVER"))</f>
        <v/>
      </c>
      <c r="X152">
        <f>IF(OR(U152="",K152=""),"",U152+K152)</f>
        <v/>
      </c>
    </row>
    <row r="153">
      <c r="A153" s="3" t="n"/>
      <c r="L153" s="4">
        <f>IF(OR(J153="",K153=""),"",IFERROR(K153/ABS(J153),""))</f>
        <v/>
      </c>
      <c r="M153">
        <f>IF(K153="","",IF(K153&gt;0,"Win",IF(K153&lt;0,"Loss","Breakeven")))</f>
        <v/>
      </c>
      <c r="U153">
        <f>IF(OR($A153="",$S153=""),"",SUMIFS($K$1:$K152,$A$1:$A152,$A153,$S$1:$S152,$S153))</f>
        <v/>
      </c>
      <c r="V153">
        <f>IF(OR(U153="",$T153=""),"",$T153+U153)</f>
        <v/>
      </c>
      <c r="W153">
        <f>IF(OR(J153="",V153=""),"",IF(J153&lt;V153,"OK","OVER"))</f>
        <v/>
      </c>
      <c r="X153">
        <f>IF(OR(U153="",K153=""),"",U153+K153)</f>
        <v/>
      </c>
    </row>
    <row r="154">
      <c r="A154" s="3" t="n"/>
      <c r="L154" s="4">
        <f>IF(OR(J154="",K154=""),"",IFERROR(K154/ABS(J154),""))</f>
        <v/>
      </c>
      <c r="M154">
        <f>IF(K154="","",IF(K154&gt;0,"Win",IF(K154&lt;0,"Loss","Breakeven")))</f>
        <v/>
      </c>
      <c r="U154">
        <f>IF(OR($A154="",$S154=""),"",SUMIFS($K$1:$K153,$A$1:$A153,$A154,$S$1:$S153,$S154))</f>
        <v/>
      </c>
      <c r="V154">
        <f>IF(OR(U154="",$T154=""),"",$T154+U154)</f>
        <v/>
      </c>
      <c r="W154">
        <f>IF(OR(J154="",V154=""),"",IF(J154&lt;V154,"OK","OVER"))</f>
        <v/>
      </c>
      <c r="X154">
        <f>IF(OR(U154="",K154=""),"",U154+K154)</f>
        <v/>
      </c>
    </row>
    <row r="155">
      <c r="A155" s="3" t="n"/>
      <c r="L155" s="4">
        <f>IF(OR(J155="",K155=""),"",IFERROR(K155/ABS(J155),""))</f>
        <v/>
      </c>
      <c r="M155">
        <f>IF(K155="","",IF(K155&gt;0,"Win",IF(K155&lt;0,"Loss","Breakeven")))</f>
        <v/>
      </c>
      <c r="U155">
        <f>IF(OR($A155="",$S155=""),"",SUMIFS($K$1:$K154,$A$1:$A154,$A155,$S$1:$S154,$S155))</f>
        <v/>
      </c>
      <c r="V155">
        <f>IF(OR(U155="",$T155=""),"",$T155+U155)</f>
        <v/>
      </c>
      <c r="W155">
        <f>IF(OR(J155="",V155=""),"",IF(J155&lt;V155,"OK","OVER"))</f>
        <v/>
      </c>
      <c r="X155">
        <f>IF(OR(U155="",K155=""),"",U155+K155)</f>
        <v/>
      </c>
    </row>
    <row r="156">
      <c r="A156" s="3" t="n"/>
      <c r="L156" s="4">
        <f>IF(OR(J156="",K156=""),"",IFERROR(K156/ABS(J156),""))</f>
        <v/>
      </c>
      <c r="M156">
        <f>IF(K156="","",IF(K156&gt;0,"Win",IF(K156&lt;0,"Loss","Breakeven")))</f>
        <v/>
      </c>
      <c r="U156">
        <f>IF(OR($A156="",$S156=""),"",SUMIFS($K$1:$K155,$A$1:$A155,$A156,$S$1:$S155,$S156))</f>
        <v/>
      </c>
      <c r="V156">
        <f>IF(OR(U156="",$T156=""),"",$T156+U156)</f>
        <v/>
      </c>
      <c r="W156">
        <f>IF(OR(J156="",V156=""),"",IF(J156&lt;V156,"OK","OVER"))</f>
        <v/>
      </c>
      <c r="X156">
        <f>IF(OR(U156="",K156=""),"",U156+K156)</f>
        <v/>
      </c>
    </row>
    <row r="157">
      <c r="A157" s="3" t="n"/>
      <c r="L157" s="4">
        <f>IF(OR(J157="",K157=""),"",IFERROR(K157/ABS(J157),""))</f>
        <v/>
      </c>
      <c r="M157">
        <f>IF(K157="","",IF(K157&gt;0,"Win",IF(K157&lt;0,"Loss","Breakeven")))</f>
        <v/>
      </c>
      <c r="U157">
        <f>IF(OR($A157="",$S157=""),"",SUMIFS($K$1:$K156,$A$1:$A156,$A157,$S$1:$S156,$S157))</f>
        <v/>
      </c>
      <c r="V157">
        <f>IF(OR(U157="",$T157=""),"",$T157+U157)</f>
        <v/>
      </c>
      <c r="W157">
        <f>IF(OR(J157="",V157=""),"",IF(J157&lt;V157,"OK","OVER"))</f>
        <v/>
      </c>
      <c r="X157">
        <f>IF(OR(U157="",K157=""),"",U157+K157)</f>
        <v/>
      </c>
    </row>
    <row r="158">
      <c r="A158" s="3" t="n"/>
      <c r="L158" s="4">
        <f>IF(OR(J158="",K158=""),"",IFERROR(K158/ABS(J158),""))</f>
        <v/>
      </c>
      <c r="M158">
        <f>IF(K158="","",IF(K158&gt;0,"Win",IF(K158&lt;0,"Loss","Breakeven")))</f>
        <v/>
      </c>
      <c r="U158">
        <f>IF(OR($A158="",$S158=""),"",SUMIFS($K$1:$K157,$A$1:$A157,$A158,$S$1:$S157,$S158))</f>
        <v/>
      </c>
      <c r="V158">
        <f>IF(OR(U158="",$T158=""),"",$T158+U158)</f>
        <v/>
      </c>
      <c r="W158">
        <f>IF(OR(J158="",V158=""),"",IF(J158&lt;V158,"OK","OVER"))</f>
        <v/>
      </c>
      <c r="X158">
        <f>IF(OR(U158="",K158=""),"",U158+K158)</f>
        <v/>
      </c>
    </row>
    <row r="159">
      <c r="A159" s="3" t="n"/>
      <c r="L159" s="4">
        <f>IF(OR(J159="",K159=""),"",IFERROR(K159/ABS(J159),""))</f>
        <v/>
      </c>
      <c r="M159">
        <f>IF(K159="","",IF(K159&gt;0,"Win",IF(K159&lt;0,"Loss","Breakeven")))</f>
        <v/>
      </c>
      <c r="U159">
        <f>IF(OR($A159="",$S159=""),"",SUMIFS($K$1:$K158,$A$1:$A158,$A159,$S$1:$S158,$S159))</f>
        <v/>
      </c>
      <c r="V159">
        <f>IF(OR(U159="",$T159=""),"",$T159+U159)</f>
        <v/>
      </c>
      <c r="W159">
        <f>IF(OR(J159="",V159=""),"",IF(J159&lt;V159,"OK","OVER"))</f>
        <v/>
      </c>
      <c r="X159">
        <f>IF(OR(U159="",K159=""),"",U159+K159)</f>
        <v/>
      </c>
    </row>
    <row r="160">
      <c r="A160" s="3" t="n"/>
      <c r="L160" s="4">
        <f>IF(OR(J160="",K160=""),"",IFERROR(K160/ABS(J160),""))</f>
        <v/>
      </c>
      <c r="M160">
        <f>IF(K160="","",IF(K160&gt;0,"Win",IF(K160&lt;0,"Loss","Breakeven")))</f>
        <v/>
      </c>
      <c r="U160">
        <f>IF(OR($A160="",$S160=""),"",SUMIFS($K$1:$K159,$A$1:$A159,$A160,$S$1:$S159,$S160))</f>
        <v/>
      </c>
      <c r="V160">
        <f>IF(OR(U160="",$T160=""),"",$T160+U160)</f>
        <v/>
      </c>
      <c r="W160">
        <f>IF(OR(J160="",V160=""),"",IF(J160&lt;V160,"OK","OVER"))</f>
        <v/>
      </c>
      <c r="X160">
        <f>IF(OR(U160="",K160=""),"",U160+K160)</f>
        <v/>
      </c>
    </row>
    <row r="161">
      <c r="A161" s="3" t="n"/>
      <c r="L161" s="4">
        <f>IF(OR(J161="",K161=""),"",IFERROR(K161/ABS(J161),""))</f>
        <v/>
      </c>
      <c r="M161">
        <f>IF(K161="","",IF(K161&gt;0,"Win",IF(K161&lt;0,"Loss","Breakeven")))</f>
        <v/>
      </c>
      <c r="U161">
        <f>IF(OR($A161="",$S161=""),"",SUMIFS($K$1:$K160,$A$1:$A160,$A161,$S$1:$S160,$S161))</f>
        <v/>
      </c>
      <c r="V161">
        <f>IF(OR(U161="",$T161=""),"",$T161+U161)</f>
        <v/>
      </c>
      <c r="W161">
        <f>IF(OR(J161="",V161=""),"",IF(J161&lt;V161,"OK","OVER"))</f>
        <v/>
      </c>
      <c r="X161">
        <f>IF(OR(U161="",K161=""),"",U161+K161)</f>
        <v/>
      </c>
    </row>
    <row r="162">
      <c r="A162" s="3" t="n"/>
      <c r="L162" s="4">
        <f>IF(OR(J162="",K162=""),"",IFERROR(K162/ABS(J162),""))</f>
        <v/>
      </c>
      <c r="M162">
        <f>IF(K162="","",IF(K162&gt;0,"Win",IF(K162&lt;0,"Loss","Breakeven")))</f>
        <v/>
      </c>
      <c r="U162">
        <f>IF(OR($A162="",$S162=""),"",SUMIFS($K$1:$K161,$A$1:$A161,$A162,$S$1:$S161,$S162))</f>
        <v/>
      </c>
      <c r="V162">
        <f>IF(OR(U162="",$T162=""),"",$T162+U162)</f>
        <v/>
      </c>
      <c r="W162">
        <f>IF(OR(J162="",V162=""),"",IF(J162&lt;V162,"OK","OVER"))</f>
        <v/>
      </c>
      <c r="X162">
        <f>IF(OR(U162="",K162=""),"",U162+K162)</f>
        <v/>
      </c>
    </row>
    <row r="163">
      <c r="A163" s="3" t="n"/>
      <c r="L163" s="4">
        <f>IF(OR(J163="",K163=""),"",IFERROR(K163/ABS(J163),""))</f>
        <v/>
      </c>
      <c r="M163">
        <f>IF(K163="","",IF(K163&gt;0,"Win",IF(K163&lt;0,"Loss","Breakeven")))</f>
        <v/>
      </c>
      <c r="U163">
        <f>IF(OR($A163="",$S163=""),"",SUMIFS($K$1:$K162,$A$1:$A162,$A163,$S$1:$S162,$S163))</f>
        <v/>
      </c>
      <c r="V163">
        <f>IF(OR(U163="",$T163=""),"",$T163+U163)</f>
        <v/>
      </c>
      <c r="W163">
        <f>IF(OR(J163="",V163=""),"",IF(J163&lt;V163,"OK","OVER"))</f>
        <v/>
      </c>
      <c r="X163">
        <f>IF(OR(U163="",K163=""),"",U163+K163)</f>
        <v/>
      </c>
    </row>
    <row r="164">
      <c r="A164" s="3" t="n"/>
      <c r="L164" s="4">
        <f>IF(OR(J164="",K164=""),"",IFERROR(K164/ABS(J164),""))</f>
        <v/>
      </c>
      <c r="M164">
        <f>IF(K164="","",IF(K164&gt;0,"Win",IF(K164&lt;0,"Loss","Breakeven")))</f>
        <v/>
      </c>
      <c r="U164">
        <f>IF(OR($A164="",$S164=""),"",SUMIFS($K$1:$K163,$A$1:$A163,$A164,$S$1:$S163,$S164))</f>
        <v/>
      </c>
      <c r="V164">
        <f>IF(OR(U164="",$T164=""),"",$T164+U164)</f>
        <v/>
      </c>
      <c r="W164">
        <f>IF(OR(J164="",V164=""),"",IF(J164&lt;V164,"OK","OVER"))</f>
        <v/>
      </c>
      <c r="X164">
        <f>IF(OR(U164="",K164=""),"",U164+K164)</f>
        <v/>
      </c>
    </row>
    <row r="165">
      <c r="A165" s="3" t="n"/>
      <c r="L165" s="4">
        <f>IF(OR(J165="",K165=""),"",IFERROR(K165/ABS(J165),""))</f>
        <v/>
      </c>
      <c r="M165">
        <f>IF(K165="","",IF(K165&gt;0,"Win",IF(K165&lt;0,"Loss","Breakeven")))</f>
        <v/>
      </c>
      <c r="U165">
        <f>IF(OR($A165="",$S165=""),"",SUMIFS($K$1:$K164,$A$1:$A164,$A165,$S$1:$S164,$S165))</f>
        <v/>
      </c>
      <c r="V165">
        <f>IF(OR(U165="",$T165=""),"",$T165+U165)</f>
        <v/>
      </c>
      <c r="W165">
        <f>IF(OR(J165="",V165=""),"",IF(J165&lt;V165,"OK","OVER"))</f>
        <v/>
      </c>
      <c r="X165">
        <f>IF(OR(U165="",K165=""),"",U165+K165)</f>
        <v/>
      </c>
    </row>
    <row r="166">
      <c r="A166" s="3" t="n"/>
      <c r="L166" s="4">
        <f>IF(OR(J166="",K166=""),"",IFERROR(K166/ABS(J166),""))</f>
        <v/>
      </c>
      <c r="M166">
        <f>IF(K166="","",IF(K166&gt;0,"Win",IF(K166&lt;0,"Loss","Breakeven")))</f>
        <v/>
      </c>
      <c r="U166">
        <f>IF(OR($A166="",$S166=""),"",SUMIFS($K$1:$K165,$A$1:$A165,$A166,$S$1:$S165,$S166))</f>
        <v/>
      </c>
      <c r="V166">
        <f>IF(OR(U166="",$T166=""),"",$T166+U166)</f>
        <v/>
      </c>
      <c r="W166">
        <f>IF(OR(J166="",V166=""),"",IF(J166&lt;V166,"OK","OVER"))</f>
        <v/>
      </c>
      <c r="X166">
        <f>IF(OR(U166="",K166=""),"",U166+K166)</f>
        <v/>
      </c>
    </row>
    <row r="167">
      <c r="A167" s="3" t="n"/>
      <c r="L167" s="4">
        <f>IF(OR(J167="",K167=""),"",IFERROR(K167/ABS(J167),""))</f>
        <v/>
      </c>
      <c r="M167">
        <f>IF(K167="","",IF(K167&gt;0,"Win",IF(K167&lt;0,"Loss","Breakeven")))</f>
        <v/>
      </c>
      <c r="U167">
        <f>IF(OR($A167="",$S167=""),"",SUMIFS($K$1:$K166,$A$1:$A166,$A167,$S$1:$S166,$S167))</f>
        <v/>
      </c>
      <c r="V167">
        <f>IF(OR(U167="",$T167=""),"",$T167+U167)</f>
        <v/>
      </c>
      <c r="W167">
        <f>IF(OR(J167="",V167=""),"",IF(J167&lt;V167,"OK","OVER"))</f>
        <v/>
      </c>
      <c r="X167">
        <f>IF(OR(U167="",K167=""),"",U167+K167)</f>
        <v/>
      </c>
    </row>
    <row r="168">
      <c r="A168" s="3" t="n"/>
      <c r="L168" s="4">
        <f>IF(OR(J168="",K168=""),"",IFERROR(K168/ABS(J168),""))</f>
        <v/>
      </c>
      <c r="M168">
        <f>IF(K168="","",IF(K168&gt;0,"Win",IF(K168&lt;0,"Loss","Breakeven")))</f>
        <v/>
      </c>
      <c r="U168">
        <f>IF(OR($A168="",$S168=""),"",SUMIFS($K$1:$K167,$A$1:$A167,$A168,$S$1:$S167,$S168))</f>
        <v/>
      </c>
      <c r="V168">
        <f>IF(OR(U168="",$T168=""),"",$T168+U168)</f>
        <v/>
      </c>
      <c r="W168">
        <f>IF(OR(J168="",V168=""),"",IF(J168&lt;V168,"OK","OVER"))</f>
        <v/>
      </c>
      <c r="X168">
        <f>IF(OR(U168="",K168=""),"",U168+K168)</f>
        <v/>
      </c>
    </row>
    <row r="169">
      <c r="A169" s="3" t="n"/>
      <c r="L169" s="4">
        <f>IF(OR(J169="",K169=""),"",IFERROR(K169/ABS(J169),""))</f>
        <v/>
      </c>
      <c r="M169">
        <f>IF(K169="","",IF(K169&gt;0,"Win",IF(K169&lt;0,"Loss","Breakeven")))</f>
        <v/>
      </c>
      <c r="U169">
        <f>IF(OR($A169="",$S169=""),"",SUMIFS($K$1:$K168,$A$1:$A168,$A169,$S$1:$S168,$S169))</f>
        <v/>
      </c>
      <c r="V169">
        <f>IF(OR(U169="",$T169=""),"",$T169+U169)</f>
        <v/>
      </c>
      <c r="W169">
        <f>IF(OR(J169="",V169=""),"",IF(J169&lt;V169,"OK","OVER"))</f>
        <v/>
      </c>
      <c r="X169">
        <f>IF(OR(U169="",K169=""),"",U169+K169)</f>
        <v/>
      </c>
    </row>
    <row r="170">
      <c r="A170" s="3" t="n"/>
      <c r="L170" s="4">
        <f>IF(OR(J170="",K170=""),"",IFERROR(K170/ABS(J170),""))</f>
        <v/>
      </c>
      <c r="M170">
        <f>IF(K170="","",IF(K170&gt;0,"Win",IF(K170&lt;0,"Loss","Breakeven")))</f>
        <v/>
      </c>
      <c r="U170">
        <f>IF(OR($A170="",$S170=""),"",SUMIFS($K$1:$K169,$A$1:$A169,$A170,$S$1:$S169,$S170))</f>
        <v/>
      </c>
      <c r="V170">
        <f>IF(OR(U170="",$T170=""),"",$T170+U170)</f>
        <v/>
      </c>
      <c r="W170">
        <f>IF(OR(J170="",V170=""),"",IF(J170&lt;V170,"OK","OVER"))</f>
        <v/>
      </c>
      <c r="X170">
        <f>IF(OR(U170="",K170=""),"",U170+K170)</f>
        <v/>
      </c>
    </row>
    <row r="171">
      <c r="A171" s="3" t="n"/>
      <c r="L171" s="4">
        <f>IF(OR(J171="",K171=""),"",IFERROR(K171/ABS(J171),""))</f>
        <v/>
      </c>
      <c r="M171">
        <f>IF(K171="","",IF(K171&gt;0,"Win",IF(K171&lt;0,"Loss","Breakeven")))</f>
        <v/>
      </c>
      <c r="U171">
        <f>IF(OR($A171="",$S171=""),"",SUMIFS($K$1:$K170,$A$1:$A170,$A171,$S$1:$S170,$S171))</f>
        <v/>
      </c>
      <c r="V171">
        <f>IF(OR(U171="",$T171=""),"",$T171+U171)</f>
        <v/>
      </c>
      <c r="W171">
        <f>IF(OR(J171="",V171=""),"",IF(J171&lt;V171,"OK","OVER"))</f>
        <v/>
      </c>
      <c r="X171">
        <f>IF(OR(U171="",K171=""),"",U171+K171)</f>
        <v/>
      </c>
    </row>
    <row r="172">
      <c r="A172" s="3" t="n"/>
      <c r="L172" s="4">
        <f>IF(OR(J172="",K172=""),"",IFERROR(K172/ABS(J172),""))</f>
        <v/>
      </c>
      <c r="M172">
        <f>IF(K172="","",IF(K172&gt;0,"Win",IF(K172&lt;0,"Loss","Breakeven")))</f>
        <v/>
      </c>
      <c r="U172">
        <f>IF(OR($A172="",$S172=""),"",SUMIFS($K$1:$K171,$A$1:$A171,$A172,$S$1:$S171,$S172))</f>
        <v/>
      </c>
      <c r="V172">
        <f>IF(OR(U172="",$T172=""),"",$T172+U172)</f>
        <v/>
      </c>
      <c r="W172">
        <f>IF(OR(J172="",V172=""),"",IF(J172&lt;V172,"OK","OVER"))</f>
        <v/>
      </c>
      <c r="X172">
        <f>IF(OR(U172="",K172=""),"",U172+K172)</f>
        <v/>
      </c>
    </row>
    <row r="173">
      <c r="A173" s="3" t="n"/>
      <c r="L173" s="4">
        <f>IF(OR(J173="",K173=""),"",IFERROR(K173/ABS(J173),""))</f>
        <v/>
      </c>
      <c r="M173">
        <f>IF(K173="","",IF(K173&gt;0,"Win",IF(K173&lt;0,"Loss","Breakeven")))</f>
        <v/>
      </c>
      <c r="U173">
        <f>IF(OR($A173="",$S173=""),"",SUMIFS($K$1:$K172,$A$1:$A172,$A173,$S$1:$S172,$S173))</f>
        <v/>
      </c>
      <c r="V173">
        <f>IF(OR(U173="",$T173=""),"",$T173+U173)</f>
        <v/>
      </c>
      <c r="W173">
        <f>IF(OR(J173="",V173=""),"",IF(J173&lt;V173,"OK","OVER"))</f>
        <v/>
      </c>
      <c r="X173">
        <f>IF(OR(U173="",K173=""),"",U173+K173)</f>
        <v/>
      </c>
    </row>
    <row r="174">
      <c r="A174" s="3" t="n"/>
      <c r="L174" s="4">
        <f>IF(OR(J174="",K174=""),"",IFERROR(K174/ABS(J174),""))</f>
        <v/>
      </c>
      <c r="M174">
        <f>IF(K174="","",IF(K174&gt;0,"Win",IF(K174&lt;0,"Loss","Breakeven")))</f>
        <v/>
      </c>
      <c r="U174">
        <f>IF(OR($A174="",$S174=""),"",SUMIFS($K$1:$K173,$A$1:$A173,$A174,$S$1:$S173,$S174))</f>
        <v/>
      </c>
      <c r="V174">
        <f>IF(OR(U174="",$T174=""),"",$T174+U174)</f>
        <v/>
      </c>
      <c r="W174">
        <f>IF(OR(J174="",V174=""),"",IF(J174&lt;V174,"OK","OVER"))</f>
        <v/>
      </c>
      <c r="X174">
        <f>IF(OR(U174="",K174=""),"",U174+K174)</f>
        <v/>
      </c>
    </row>
    <row r="175">
      <c r="A175" s="3" t="n"/>
      <c r="L175" s="4">
        <f>IF(OR(J175="",K175=""),"",IFERROR(K175/ABS(J175),""))</f>
        <v/>
      </c>
      <c r="M175">
        <f>IF(K175="","",IF(K175&gt;0,"Win",IF(K175&lt;0,"Loss","Breakeven")))</f>
        <v/>
      </c>
      <c r="U175">
        <f>IF(OR($A175="",$S175=""),"",SUMIFS($K$1:$K174,$A$1:$A174,$A175,$S$1:$S174,$S175))</f>
        <v/>
      </c>
      <c r="V175">
        <f>IF(OR(U175="",$T175=""),"",$T175+U175)</f>
        <v/>
      </c>
      <c r="W175">
        <f>IF(OR(J175="",V175=""),"",IF(J175&lt;V175,"OK","OVER"))</f>
        <v/>
      </c>
      <c r="X175">
        <f>IF(OR(U175="",K175=""),"",U175+K175)</f>
        <v/>
      </c>
    </row>
    <row r="176">
      <c r="A176" s="3" t="n"/>
      <c r="L176" s="4">
        <f>IF(OR(J176="",K176=""),"",IFERROR(K176/ABS(J176),""))</f>
        <v/>
      </c>
      <c r="M176">
        <f>IF(K176="","",IF(K176&gt;0,"Win",IF(K176&lt;0,"Loss","Breakeven")))</f>
        <v/>
      </c>
      <c r="U176">
        <f>IF(OR($A176="",$S176=""),"",SUMIFS($K$1:$K175,$A$1:$A175,$A176,$S$1:$S175,$S176))</f>
        <v/>
      </c>
      <c r="V176">
        <f>IF(OR(U176="",$T176=""),"",$T176+U176)</f>
        <v/>
      </c>
      <c r="W176">
        <f>IF(OR(J176="",V176=""),"",IF(J176&lt;V176,"OK","OVER"))</f>
        <v/>
      </c>
      <c r="X176">
        <f>IF(OR(U176="",K176=""),"",U176+K176)</f>
        <v/>
      </c>
    </row>
    <row r="177">
      <c r="A177" s="3" t="n"/>
      <c r="L177" s="4">
        <f>IF(OR(J177="",K177=""),"",IFERROR(K177/ABS(J177),""))</f>
        <v/>
      </c>
      <c r="M177">
        <f>IF(K177="","",IF(K177&gt;0,"Win",IF(K177&lt;0,"Loss","Breakeven")))</f>
        <v/>
      </c>
      <c r="U177">
        <f>IF(OR($A177="",$S177=""),"",SUMIFS($K$1:$K176,$A$1:$A176,$A177,$S$1:$S176,$S177))</f>
        <v/>
      </c>
      <c r="V177">
        <f>IF(OR(U177="",$T177=""),"",$T177+U177)</f>
        <v/>
      </c>
      <c r="W177">
        <f>IF(OR(J177="",V177=""),"",IF(J177&lt;V177,"OK","OVER"))</f>
        <v/>
      </c>
      <c r="X177">
        <f>IF(OR(U177="",K177=""),"",U177+K177)</f>
        <v/>
      </c>
    </row>
    <row r="178">
      <c r="A178" s="3" t="n"/>
      <c r="L178" s="4">
        <f>IF(OR(J178="",K178=""),"",IFERROR(K178/ABS(J178),""))</f>
        <v/>
      </c>
      <c r="M178">
        <f>IF(K178="","",IF(K178&gt;0,"Win",IF(K178&lt;0,"Loss","Breakeven")))</f>
        <v/>
      </c>
      <c r="U178">
        <f>IF(OR($A178="",$S178=""),"",SUMIFS($K$1:$K177,$A$1:$A177,$A178,$S$1:$S177,$S178))</f>
        <v/>
      </c>
      <c r="V178">
        <f>IF(OR(U178="",$T178=""),"",$T178+U178)</f>
        <v/>
      </c>
      <c r="W178">
        <f>IF(OR(J178="",V178=""),"",IF(J178&lt;V178,"OK","OVER"))</f>
        <v/>
      </c>
      <c r="X178">
        <f>IF(OR(U178="",K178=""),"",U178+K178)</f>
        <v/>
      </c>
    </row>
    <row r="179">
      <c r="A179" s="3" t="n"/>
      <c r="L179" s="4">
        <f>IF(OR(J179="",K179=""),"",IFERROR(K179/ABS(J179),""))</f>
        <v/>
      </c>
      <c r="M179">
        <f>IF(K179="","",IF(K179&gt;0,"Win",IF(K179&lt;0,"Loss","Breakeven")))</f>
        <v/>
      </c>
      <c r="U179">
        <f>IF(OR($A179="",$S179=""),"",SUMIFS($K$1:$K178,$A$1:$A178,$A179,$S$1:$S178,$S179))</f>
        <v/>
      </c>
      <c r="V179">
        <f>IF(OR(U179="",$T179=""),"",$T179+U179)</f>
        <v/>
      </c>
      <c r="W179">
        <f>IF(OR(J179="",V179=""),"",IF(J179&lt;V179,"OK","OVER"))</f>
        <v/>
      </c>
      <c r="X179">
        <f>IF(OR(U179="",K179=""),"",U179+K179)</f>
        <v/>
      </c>
    </row>
    <row r="180">
      <c r="A180" s="3" t="n"/>
      <c r="L180" s="4">
        <f>IF(OR(J180="",K180=""),"",IFERROR(K180/ABS(J180),""))</f>
        <v/>
      </c>
      <c r="M180">
        <f>IF(K180="","",IF(K180&gt;0,"Win",IF(K180&lt;0,"Loss","Breakeven")))</f>
        <v/>
      </c>
      <c r="U180">
        <f>IF(OR($A180="",$S180=""),"",SUMIFS($K$1:$K179,$A$1:$A179,$A180,$S$1:$S179,$S180))</f>
        <v/>
      </c>
      <c r="V180">
        <f>IF(OR(U180="",$T180=""),"",$T180+U180)</f>
        <v/>
      </c>
      <c r="W180">
        <f>IF(OR(J180="",V180=""),"",IF(J180&lt;V180,"OK","OVER"))</f>
        <v/>
      </c>
      <c r="X180">
        <f>IF(OR(U180="",K180=""),"",U180+K180)</f>
        <v/>
      </c>
    </row>
    <row r="181">
      <c r="A181" s="3" t="n"/>
      <c r="L181" s="4">
        <f>IF(OR(J181="",K181=""),"",IFERROR(K181/ABS(J181),""))</f>
        <v/>
      </c>
      <c r="M181">
        <f>IF(K181="","",IF(K181&gt;0,"Win",IF(K181&lt;0,"Loss","Breakeven")))</f>
        <v/>
      </c>
      <c r="U181">
        <f>IF(OR($A181="",$S181=""),"",SUMIFS($K$1:$K180,$A$1:$A180,$A181,$S$1:$S180,$S181))</f>
        <v/>
      </c>
      <c r="V181">
        <f>IF(OR(U181="",$T181=""),"",$T181+U181)</f>
        <v/>
      </c>
      <c r="W181">
        <f>IF(OR(J181="",V181=""),"",IF(J181&lt;V181,"OK","OVER"))</f>
        <v/>
      </c>
      <c r="X181">
        <f>IF(OR(U181="",K181=""),"",U181+K181)</f>
        <v/>
      </c>
    </row>
    <row r="182">
      <c r="A182" s="3" t="n"/>
      <c r="L182" s="4">
        <f>IF(OR(J182="",K182=""),"",IFERROR(K182/ABS(J182),""))</f>
        <v/>
      </c>
      <c r="M182">
        <f>IF(K182="","",IF(K182&gt;0,"Win",IF(K182&lt;0,"Loss","Breakeven")))</f>
        <v/>
      </c>
      <c r="U182">
        <f>IF(OR($A182="",$S182=""),"",SUMIFS($K$1:$K181,$A$1:$A181,$A182,$S$1:$S181,$S182))</f>
        <v/>
      </c>
      <c r="V182">
        <f>IF(OR(U182="",$T182=""),"",$T182+U182)</f>
        <v/>
      </c>
      <c r="W182">
        <f>IF(OR(J182="",V182=""),"",IF(J182&lt;V182,"OK","OVER"))</f>
        <v/>
      </c>
      <c r="X182">
        <f>IF(OR(U182="",K182=""),"",U182+K182)</f>
        <v/>
      </c>
    </row>
    <row r="183">
      <c r="A183" s="3" t="n"/>
      <c r="L183" s="4">
        <f>IF(OR(J183="",K183=""),"",IFERROR(K183/ABS(J183),""))</f>
        <v/>
      </c>
      <c r="M183">
        <f>IF(K183="","",IF(K183&gt;0,"Win",IF(K183&lt;0,"Loss","Breakeven")))</f>
        <v/>
      </c>
      <c r="U183">
        <f>IF(OR($A183="",$S183=""),"",SUMIFS($K$1:$K182,$A$1:$A182,$A183,$S$1:$S182,$S183))</f>
        <v/>
      </c>
      <c r="V183">
        <f>IF(OR(U183="",$T183=""),"",$T183+U183)</f>
        <v/>
      </c>
      <c r="W183">
        <f>IF(OR(J183="",V183=""),"",IF(J183&lt;V183,"OK","OVER"))</f>
        <v/>
      </c>
      <c r="X183">
        <f>IF(OR(U183="",K183=""),"",U183+K183)</f>
        <v/>
      </c>
    </row>
    <row r="184">
      <c r="A184" s="3" t="n"/>
      <c r="L184" s="4">
        <f>IF(OR(J184="",K184=""),"",IFERROR(K184/ABS(J184),""))</f>
        <v/>
      </c>
      <c r="M184">
        <f>IF(K184="","",IF(K184&gt;0,"Win",IF(K184&lt;0,"Loss","Breakeven")))</f>
        <v/>
      </c>
      <c r="U184">
        <f>IF(OR($A184="",$S184=""),"",SUMIFS($K$1:$K183,$A$1:$A183,$A184,$S$1:$S183,$S184))</f>
        <v/>
      </c>
      <c r="V184">
        <f>IF(OR(U184="",$T184=""),"",$T184+U184)</f>
        <v/>
      </c>
      <c r="W184">
        <f>IF(OR(J184="",V184=""),"",IF(J184&lt;V184,"OK","OVER"))</f>
        <v/>
      </c>
      <c r="X184">
        <f>IF(OR(U184="",K184=""),"",U184+K184)</f>
        <v/>
      </c>
    </row>
    <row r="185">
      <c r="A185" s="3" t="n"/>
      <c r="L185" s="4">
        <f>IF(OR(J185="",K185=""),"",IFERROR(K185/ABS(J185),""))</f>
        <v/>
      </c>
      <c r="M185">
        <f>IF(K185="","",IF(K185&gt;0,"Win",IF(K185&lt;0,"Loss","Breakeven")))</f>
        <v/>
      </c>
      <c r="U185">
        <f>IF(OR($A185="",$S185=""),"",SUMIFS($K$1:$K184,$A$1:$A184,$A185,$S$1:$S184,$S185))</f>
        <v/>
      </c>
      <c r="V185">
        <f>IF(OR(U185="",$T185=""),"",$T185+U185)</f>
        <v/>
      </c>
      <c r="W185">
        <f>IF(OR(J185="",V185=""),"",IF(J185&lt;V185,"OK","OVER"))</f>
        <v/>
      </c>
      <c r="X185">
        <f>IF(OR(U185="",K185=""),"",U185+K185)</f>
        <v/>
      </c>
    </row>
    <row r="186">
      <c r="A186" s="3" t="n"/>
      <c r="L186" s="4">
        <f>IF(OR(J186="",K186=""),"",IFERROR(K186/ABS(J186),""))</f>
        <v/>
      </c>
      <c r="M186">
        <f>IF(K186="","",IF(K186&gt;0,"Win",IF(K186&lt;0,"Loss","Breakeven")))</f>
        <v/>
      </c>
      <c r="U186">
        <f>IF(OR($A186="",$S186=""),"",SUMIFS($K$1:$K185,$A$1:$A185,$A186,$S$1:$S185,$S186))</f>
        <v/>
      </c>
      <c r="V186">
        <f>IF(OR(U186="",$T186=""),"",$T186+U186)</f>
        <v/>
      </c>
      <c r="W186">
        <f>IF(OR(J186="",V186=""),"",IF(J186&lt;V186,"OK","OVER"))</f>
        <v/>
      </c>
      <c r="X186">
        <f>IF(OR(U186="",K186=""),"",U186+K186)</f>
        <v/>
      </c>
    </row>
    <row r="187">
      <c r="A187" s="3" t="n"/>
      <c r="L187" s="4">
        <f>IF(OR(J187="",K187=""),"",IFERROR(K187/ABS(J187),""))</f>
        <v/>
      </c>
      <c r="M187">
        <f>IF(K187="","",IF(K187&gt;0,"Win",IF(K187&lt;0,"Loss","Breakeven")))</f>
        <v/>
      </c>
      <c r="U187">
        <f>IF(OR($A187="",$S187=""),"",SUMIFS($K$1:$K186,$A$1:$A186,$A187,$S$1:$S186,$S187))</f>
        <v/>
      </c>
      <c r="V187">
        <f>IF(OR(U187="",$T187=""),"",$T187+U187)</f>
        <v/>
      </c>
      <c r="W187">
        <f>IF(OR(J187="",V187=""),"",IF(J187&lt;V187,"OK","OVER"))</f>
        <v/>
      </c>
      <c r="X187">
        <f>IF(OR(U187="",K187=""),"",U187+K187)</f>
        <v/>
      </c>
    </row>
    <row r="188">
      <c r="A188" s="3" t="n"/>
      <c r="L188" s="4">
        <f>IF(OR(J188="",K188=""),"",IFERROR(K188/ABS(J188),""))</f>
        <v/>
      </c>
      <c r="M188">
        <f>IF(K188="","",IF(K188&gt;0,"Win",IF(K188&lt;0,"Loss","Breakeven")))</f>
        <v/>
      </c>
      <c r="U188">
        <f>IF(OR($A188="",$S188=""),"",SUMIFS($K$1:$K187,$A$1:$A187,$A188,$S$1:$S187,$S188))</f>
        <v/>
      </c>
      <c r="V188">
        <f>IF(OR(U188="",$T188=""),"",$T188+U188)</f>
        <v/>
      </c>
      <c r="W188">
        <f>IF(OR(J188="",V188=""),"",IF(J188&lt;V188,"OK","OVER"))</f>
        <v/>
      </c>
      <c r="X188">
        <f>IF(OR(U188="",K188=""),"",U188+K188)</f>
        <v/>
      </c>
    </row>
    <row r="189">
      <c r="A189" s="3" t="n"/>
      <c r="L189" s="4">
        <f>IF(OR(J189="",K189=""),"",IFERROR(K189/ABS(J189),""))</f>
        <v/>
      </c>
      <c r="M189">
        <f>IF(K189="","",IF(K189&gt;0,"Win",IF(K189&lt;0,"Loss","Breakeven")))</f>
        <v/>
      </c>
      <c r="U189">
        <f>IF(OR($A189="",$S189=""),"",SUMIFS($K$1:$K188,$A$1:$A188,$A189,$S$1:$S188,$S189))</f>
        <v/>
      </c>
      <c r="V189">
        <f>IF(OR(U189="",$T189=""),"",$T189+U189)</f>
        <v/>
      </c>
      <c r="W189">
        <f>IF(OR(J189="",V189=""),"",IF(J189&lt;V189,"OK","OVER"))</f>
        <v/>
      </c>
      <c r="X189">
        <f>IF(OR(U189="",K189=""),"",U189+K189)</f>
        <v/>
      </c>
    </row>
    <row r="190">
      <c r="A190" s="3" t="n"/>
      <c r="L190" s="4">
        <f>IF(OR(J190="",K190=""),"",IFERROR(K190/ABS(J190),""))</f>
        <v/>
      </c>
      <c r="M190">
        <f>IF(K190="","",IF(K190&gt;0,"Win",IF(K190&lt;0,"Loss","Breakeven")))</f>
        <v/>
      </c>
      <c r="U190">
        <f>IF(OR($A190="",$S190=""),"",SUMIFS($K$1:$K189,$A$1:$A189,$A190,$S$1:$S189,$S190))</f>
        <v/>
      </c>
      <c r="V190">
        <f>IF(OR(U190="",$T190=""),"",$T190+U190)</f>
        <v/>
      </c>
      <c r="W190">
        <f>IF(OR(J190="",V190=""),"",IF(J190&lt;V190,"OK","OVER"))</f>
        <v/>
      </c>
      <c r="X190">
        <f>IF(OR(U190="",K190=""),"",U190+K190)</f>
        <v/>
      </c>
    </row>
    <row r="191">
      <c r="A191" s="3" t="n"/>
      <c r="L191" s="4">
        <f>IF(OR(J191="",K191=""),"",IFERROR(K191/ABS(J191),""))</f>
        <v/>
      </c>
      <c r="M191">
        <f>IF(K191="","",IF(K191&gt;0,"Win",IF(K191&lt;0,"Loss","Breakeven")))</f>
        <v/>
      </c>
      <c r="U191">
        <f>IF(OR($A191="",$S191=""),"",SUMIFS($K$1:$K190,$A$1:$A190,$A191,$S$1:$S190,$S191))</f>
        <v/>
      </c>
      <c r="V191">
        <f>IF(OR(U191="",$T191=""),"",$T191+U191)</f>
        <v/>
      </c>
      <c r="W191">
        <f>IF(OR(J191="",V191=""),"",IF(J191&lt;V191,"OK","OVER"))</f>
        <v/>
      </c>
      <c r="X191">
        <f>IF(OR(U191="",K191=""),"",U191+K191)</f>
        <v/>
      </c>
    </row>
    <row r="192">
      <c r="A192" s="3" t="n"/>
      <c r="L192" s="4">
        <f>IF(OR(J192="",K192=""),"",IFERROR(K192/ABS(J192),""))</f>
        <v/>
      </c>
      <c r="M192">
        <f>IF(K192="","",IF(K192&gt;0,"Win",IF(K192&lt;0,"Loss","Breakeven")))</f>
        <v/>
      </c>
      <c r="U192">
        <f>IF(OR($A192="",$S192=""),"",SUMIFS($K$1:$K191,$A$1:$A191,$A192,$S$1:$S191,$S192))</f>
        <v/>
      </c>
      <c r="V192">
        <f>IF(OR(U192="",$T192=""),"",$T192+U192)</f>
        <v/>
      </c>
      <c r="W192">
        <f>IF(OR(J192="",V192=""),"",IF(J192&lt;V192,"OK","OVER"))</f>
        <v/>
      </c>
      <c r="X192">
        <f>IF(OR(U192="",K192=""),"",U192+K192)</f>
        <v/>
      </c>
    </row>
    <row r="193">
      <c r="A193" s="3" t="n"/>
      <c r="L193" s="4">
        <f>IF(OR(J193="",K193=""),"",IFERROR(K193/ABS(J193),""))</f>
        <v/>
      </c>
      <c r="M193">
        <f>IF(K193="","",IF(K193&gt;0,"Win",IF(K193&lt;0,"Loss","Breakeven")))</f>
        <v/>
      </c>
      <c r="U193">
        <f>IF(OR($A193="",$S193=""),"",SUMIFS($K$1:$K192,$A$1:$A192,$A193,$S$1:$S192,$S193))</f>
        <v/>
      </c>
      <c r="V193">
        <f>IF(OR(U193="",$T193=""),"",$T193+U193)</f>
        <v/>
      </c>
      <c r="W193">
        <f>IF(OR(J193="",V193=""),"",IF(J193&lt;V193,"OK","OVER"))</f>
        <v/>
      </c>
      <c r="X193">
        <f>IF(OR(U193="",K193=""),"",U193+K193)</f>
        <v/>
      </c>
    </row>
    <row r="194">
      <c r="A194" s="3" t="n"/>
      <c r="L194" s="4">
        <f>IF(OR(J194="",K194=""),"",IFERROR(K194/ABS(J194),""))</f>
        <v/>
      </c>
      <c r="M194">
        <f>IF(K194="","",IF(K194&gt;0,"Win",IF(K194&lt;0,"Loss","Breakeven")))</f>
        <v/>
      </c>
      <c r="U194">
        <f>IF(OR($A194="",$S194=""),"",SUMIFS($K$1:$K193,$A$1:$A193,$A194,$S$1:$S193,$S194))</f>
        <v/>
      </c>
      <c r="V194">
        <f>IF(OR(U194="",$T194=""),"",$T194+U194)</f>
        <v/>
      </c>
      <c r="W194">
        <f>IF(OR(J194="",V194=""),"",IF(J194&lt;V194,"OK","OVER"))</f>
        <v/>
      </c>
      <c r="X194">
        <f>IF(OR(U194="",K194=""),"",U194+K194)</f>
        <v/>
      </c>
    </row>
    <row r="195">
      <c r="A195" s="3" t="n"/>
      <c r="L195" s="4">
        <f>IF(OR(J195="",K195=""),"",IFERROR(K195/ABS(J195),""))</f>
        <v/>
      </c>
      <c r="M195">
        <f>IF(K195="","",IF(K195&gt;0,"Win",IF(K195&lt;0,"Loss","Breakeven")))</f>
        <v/>
      </c>
      <c r="U195">
        <f>IF(OR($A195="",$S195=""),"",SUMIFS($K$1:$K194,$A$1:$A194,$A195,$S$1:$S194,$S195))</f>
        <v/>
      </c>
      <c r="V195">
        <f>IF(OR(U195="",$T195=""),"",$T195+U195)</f>
        <v/>
      </c>
      <c r="W195">
        <f>IF(OR(J195="",V195=""),"",IF(J195&lt;V195,"OK","OVER"))</f>
        <v/>
      </c>
      <c r="X195">
        <f>IF(OR(U195="",K195=""),"",U195+K195)</f>
        <v/>
      </c>
    </row>
    <row r="196">
      <c r="A196" s="3" t="n"/>
      <c r="L196" s="4">
        <f>IF(OR(J196="",K196=""),"",IFERROR(K196/ABS(J196),""))</f>
        <v/>
      </c>
      <c r="M196">
        <f>IF(K196="","",IF(K196&gt;0,"Win",IF(K196&lt;0,"Loss","Breakeven")))</f>
        <v/>
      </c>
      <c r="U196">
        <f>IF(OR($A196="",$S196=""),"",SUMIFS($K$1:$K195,$A$1:$A195,$A196,$S$1:$S195,$S196))</f>
        <v/>
      </c>
      <c r="V196">
        <f>IF(OR(U196="",$T196=""),"",$T196+U196)</f>
        <v/>
      </c>
      <c r="W196">
        <f>IF(OR(J196="",V196=""),"",IF(J196&lt;V196,"OK","OVER"))</f>
        <v/>
      </c>
      <c r="X196">
        <f>IF(OR(U196="",K196=""),"",U196+K196)</f>
        <v/>
      </c>
    </row>
    <row r="197">
      <c r="A197" s="3" t="n"/>
      <c r="L197" s="4">
        <f>IF(OR(J197="",K197=""),"",IFERROR(K197/ABS(J197),""))</f>
        <v/>
      </c>
      <c r="M197">
        <f>IF(K197="","",IF(K197&gt;0,"Win",IF(K197&lt;0,"Loss","Breakeven")))</f>
        <v/>
      </c>
      <c r="U197">
        <f>IF(OR($A197="",$S197=""),"",SUMIFS($K$1:$K196,$A$1:$A196,$A197,$S$1:$S196,$S197))</f>
        <v/>
      </c>
      <c r="V197">
        <f>IF(OR(U197="",$T197=""),"",$T197+U197)</f>
        <v/>
      </c>
      <c r="W197">
        <f>IF(OR(J197="",V197=""),"",IF(J197&lt;V197,"OK","OVER"))</f>
        <v/>
      </c>
      <c r="X197">
        <f>IF(OR(U197="",K197=""),"",U197+K197)</f>
        <v/>
      </c>
    </row>
    <row r="198">
      <c r="A198" s="3" t="n"/>
      <c r="L198" s="4">
        <f>IF(OR(J198="",K198=""),"",IFERROR(K198/ABS(J198),""))</f>
        <v/>
      </c>
      <c r="M198">
        <f>IF(K198="","",IF(K198&gt;0,"Win",IF(K198&lt;0,"Loss","Breakeven")))</f>
        <v/>
      </c>
      <c r="U198">
        <f>IF(OR($A198="",$S198=""),"",SUMIFS($K$1:$K197,$A$1:$A197,$A198,$S$1:$S197,$S198))</f>
        <v/>
      </c>
      <c r="V198">
        <f>IF(OR(U198="",$T198=""),"",$T198+U198)</f>
        <v/>
      </c>
      <c r="W198">
        <f>IF(OR(J198="",V198=""),"",IF(J198&lt;V198,"OK","OVER"))</f>
        <v/>
      </c>
      <c r="X198">
        <f>IF(OR(U198="",K198=""),"",U198+K198)</f>
        <v/>
      </c>
    </row>
    <row r="199">
      <c r="A199" s="3" t="n"/>
      <c r="L199" s="4">
        <f>IF(OR(J199="",K199=""),"",IFERROR(K199/ABS(J199),""))</f>
        <v/>
      </c>
      <c r="M199">
        <f>IF(K199="","",IF(K199&gt;0,"Win",IF(K199&lt;0,"Loss","Breakeven")))</f>
        <v/>
      </c>
      <c r="U199">
        <f>IF(OR($A199="",$S199=""),"",SUMIFS($K$1:$K198,$A$1:$A198,$A199,$S$1:$S198,$S199))</f>
        <v/>
      </c>
      <c r="V199">
        <f>IF(OR(U199="",$T199=""),"",$T199+U199)</f>
        <v/>
      </c>
      <c r="W199">
        <f>IF(OR(J199="",V199=""),"",IF(J199&lt;V199,"OK","OVER"))</f>
        <v/>
      </c>
      <c r="X199">
        <f>IF(OR(U199="",K199=""),"",U199+K199)</f>
        <v/>
      </c>
    </row>
    <row r="200">
      <c r="A200" s="3" t="n"/>
      <c r="L200" s="4">
        <f>IF(OR(J200="",K200=""),"",IFERROR(K200/ABS(J200),""))</f>
        <v/>
      </c>
      <c r="M200">
        <f>IF(K200="","",IF(K200&gt;0,"Win",IF(K200&lt;0,"Loss","Breakeven")))</f>
        <v/>
      </c>
      <c r="U200">
        <f>IF(OR($A200="",$S200=""),"",SUMIFS($K$1:$K199,$A$1:$A199,$A200,$S$1:$S199,$S200))</f>
        <v/>
      </c>
      <c r="V200">
        <f>IF(OR(U200="",$T200=""),"",$T200+U200)</f>
        <v/>
      </c>
      <c r="W200">
        <f>IF(OR(J200="",V200=""),"",IF(J200&lt;V200,"OK","OVER"))</f>
        <v/>
      </c>
      <c r="X200">
        <f>IF(OR(U200="",K200=""),"",U200+K200)</f>
        <v/>
      </c>
    </row>
    <row r="201">
      <c r="A201" s="3" t="n"/>
      <c r="L201" s="4">
        <f>IF(OR(J201="",K201=""),"",IFERROR(K201/ABS(J201),""))</f>
        <v/>
      </c>
      <c r="M201">
        <f>IF(K201="","",IF(K201&gt;0,"Win",IF(K201&lt;0,"Loss","Breakeven")))</f>
        <v/>
      </c>
      <c r="U201">
        <f>IF(OR($A201="",$S201=""),"",SUMIFS($K$1:$K200,$A$1:$A200,$A201,$S$1:$S200,$S201))</f>
        <v/>
      </c>
      <c r="V201">
        <f>IF(OR(U201="",$T201=""),"",$T201+U201)</f>
        <v/>
      </c>
      <c r="W201">
        <f>IF(OR(J201="",V201=""),"",IF(J201&lt;V201,"OK","OVER"))</f>
        <v/>
      </c>
      <c r="X201">
        <f>IF(OR(U201="",K201=""),"",U201+K201)</f>
        <v/>
      </c>
    </row>
    <row r="202">
      <c r="A202" s="3" t="n"/>
      <c r="L202" s="4">
        <f>IF(OR(J202="",K202=""),"",IFERROR(K202/ABS(J202),""))</f>
        <v/>
      </c>
      <c r="M202">
        <f>IF(K202="","",IF(K202&gt;0,"Win",IF(K202&lt;0,"Loss","Breakeven")))</f>
        <v/>
      </c>
      <c r="U202">
        <f>IF(OR($A202="",$S202=""),"",SUMIFS($K$1:$K201,$A$1:$A201,$A202,$S$1:$S201,$S202))</f>
        <v/>
      </c>
      <c r="V202">
        <f>IF(OR(U202="",$T202=""),"",$T202+U202)</f>
        <v/>
      </c>
      <c r="W202">
        <f>IF(OR(J202="",V202=""),"",IF(J202&lt;V202,"OK","OVER"))</f>
        <v/>
      </c>
      <c r="X202">
        <f>IF(OR(U202="",K202=""),"",U202+K202)</f>
        <v/>
      </c>
    </row>
    <row r="203">
      <c r="A203" s="3" t="n"/>
      <c r="L203" s="4">
        <f>IF(OR(J203="",K203=""),"",IFERROR(K203/ABS(J203),""))</f>
        <v/>
      </c>
      <c r="M203">
        <f>IF(K203="","",IF(K203&gt;0,"Win",IF(K203&lt;0,"Loss","Breakeven")))</f>
        <v/>
      </c>
      <c r="U203">
        <f>IF(OR($A203="",$S203=""),"",SUMIFS($K$1:$K202,$A$1:$A202,$A203,$S$1:$S202,$S203))</f>
        <v/>
      </c>
      <c r="V203">
        <f>IF(OR(U203="",$T203=""),"",$T203+U203)</f>
        <v/>
      </c>
      <c r="W203">
        <f>IF(OR(J203="",V203=""),"",IF(J203&lt;V203,"OK","OVER"))</f>
        <v/>
      </c>
      <c r="X203">
        <f>IF(OR(U203="",K203=""),"",U203+K203)</f>
        <v/>
      </c>
    </row>
    <row r="204">
      <c r="A204" s="3" t="n"/>
      <c r="L204" s="4">
        <f>IF(OR(J204="",K204=""),"",IFERROR(K204/ABS(J204),""))</f>
        <v/>
      </c>
      <c r="M204">
        <f>IF(K204="","",IF(K204&gt;0,"Win",IF(K204&lt;0,"Loss","Breakeven")))</f>
        <v/>
      </c>
      <c r="U204">
        <f>IF(OR($A204="",$S204=""),"",SUMIFS($K$1:$K203,$A$1:$A203,$A204,$S$1:$S203,$S204))</f>
        <v/>
      </c>
      <c r="V204">
        <f>IF(OR(U204="",$T204=""),"",$T204+U204)</f>
        <v/>
      </c>
      <c r="W204">
        <f>IF(OR(J204="",V204=""),"",IF(J204&lt;V204,"OK","OVER"))</f>
        <v/>
      </c>
      <c r="X204">
        <f>IF(OR(U204="",K204=""),"",U204+K204)</f>
        <v/>
      </c>
    </row>
    <row r="205">
      <c r="A205" s="3" t="n"/>
      <c r="L205" s="4">
        <f>IF(OR(J205="",K205=""),"",IFERROR(K205/ABS(J205),""))</f>
        <v/>
      </c>
      <c r="M205">
        <f>IF(K205="","",IF(K205&gt;0,"Win",IF(K205&lt;0,"Loss","Breakeven")))</f>
        <v/>
      </c>
      <c r="U205">
        <f>IF(OR($A205="",$S205=""),"",SUMIFS($K$1:$K204,$A$1:$A204,$A205,$S$1:$S204,$S205))</f>
        <v/>
      </c>
      <c r="V205">
        <f>IF(OR(U205="",$T205=""),"",$T205+U205)</f>
        <v/>
      </c>
      <c r="W205">
        <f>IF(OR(J205="",V205=""),"",IF(J205&lt;V205,"OK","OVER"))</f>
        <v/>
      </c>
      <c r="X205">
        <f>IF(OR(U205="",K205=""),"",U205+K205)</f>
        <v/>
      </c>
    </row>
    <row r="206">
      <c r="A206" s="3" t="n"/>
      <c r="L206" s="4">
        <f>IF(OR(J206="",K206=""),"",IFERROR(K206/ABS(J206),""))</f>
        <v/>
      </c>
      <c r="M206">
        <f>IF(K206="","",IF(K206&gt;0,"Win",IF(K206&lt;0,"Loss","Breakeven")))</f>
        <v/>
      </c>
      <c r="U206">
        <f>IF(OR($A206="",$S206=""),"",SUMIFS($K$1:$K205,$A$1:$A205,$A206,$S$1:$S205,$S206))</f>
        <v/>
      </c>
      <c r="V206">
        <f>IF(OR(U206="",$T206=""),"",$T206+U206)</f>
        <v/>
      </c>
      <c r="W206">
        <f>IF(OR(J206="",V206=""),"",IF(J206&lt;V206,"OK","OVER"))</f>
        <v/>
      </c>
      <c r="X206">
        <f>IF(OR(U206="",K206=""),"",U206+K206)</f>
        <v/>
      </c>
    </row>
    <row r="207">
      <c r="A207" s="3" t="n"/>
      <c r="L207" s="4">
        <f>IF(OR(J207="",K207=""),"",IFERROR(K207/ABS(J207),""))</f>
        <v/>
      </c>
      <c r="M207">
        <f>IF(K207="","",IF(K207&gt;0,"Win",IF(K207&lt;0,"Loss","Breakeven")))</f>
        <v/>
      </c>
      <c r="U207">
        <f>IF(OR($A207="",$S207=""),"",SUMIFS($K$1:$K206,$A$1:$A206,$A207,$S$1:$S206,$S207))</f>
        <v/>
      </c>
      <c r="V207">
        <f>IF(OR(U207="",$T207=""),"",$T207+U207)</f>
        <v/>
      </c>
      <c r="W207">
        <f>IF(OR(J207="",V207=""),"",IF(J207&lt;V207,"OK","OVER"))</f>
        <v/>
      </c>
      <c r="X207">
        <f>IF(OR(U207="",K207=""),"",U207+K207)</f>
        <v/>
      </c>
    </row>
    <row r="208">
      <c r="A208" s="3" t="n"/>
      <c r="L208" s="4">
        <f>IF(OR(J208="",K208=""),"",IFERROR(K208/ABS(J208),""))</f>
        <v/>
      </c>
      <c r="M208">
        <f>IF(K208="","",IF(K208&gt;0,"Win",IF(K208&lt;0,"Loss","Breakeven")))</f>
        <v/>
      </c>
      <c r="U208">
        <f>IF(OR($A208="",$S208=""),"",SUMIFS($K$1:$K207,$A$1:$A207,$A208,$S$1:$S207,$S208))</f>
        <v/>
      </c>
      <c r="V208">
        <f>IF(OR(U208="",$T208=""),"",$T208+U208)</f>
        <v/>
      </c>
      <c r="W208">
        <f>IF(OR(J208="",V208=""),"",IF(J208&lt;V208,"OK","OVER"))</f>
        <v/>
      </c>
      <c r="X208">
        <f>IF(OR(U208="",K208=""),"",U208+K208)</f>
        <v/>
      </c>
    </row>
    <row r="209">
      <c r="A209" s="3" t="n"/>
      <c r="L209" s="4">
        <f>IF(OR(J209="",K209=""),"",IFERROR(K209/ABS(J209),""))</f>
        <v/>
      </c>
      <c r="M209">
        <f>IF(K209="","",IF(K209&gt;0,"Win",IF(K209&lt;0,"Loss","Breakeven")))</f>
        <v/>
      </c>
      <c r="U209">
        <f>IF(OR($A209="",$S209=""),"",SUMIFS($K$1:$K208,$A$1:$A208,$A209,$S$1:$S208,$S209))</f>
        <v/>
      </c>
      <c r="V209">
        <f>IF(OR(U209="",$T209=""),"",$T209+U209)</f>
        <v/>
      </c>
      <c r="W209">
        <f>IF(OR(J209="",V209=""),"",IF(J209&lt;V209,"OK","OVER"))</f>
        <v/>
      </c>
      <c r="X209">
        <f>IF(OR(U209="",K209=""),"",U209+K209)</f>
        <v/>
      </c>
    </row>
    <row r="210">
      <c r="A210" s="3" t="n"/>
      <c r="L210" s="4">
        <f>IF(OR(J210="",K210=""),"",IFERROR(K210/ABS(J210),""))</f>
        <v/>
      </c>
      <c r="M210">
        <f>IF(K210="","",IF(K210&gt;0,"Win",IF(K210&lt;0,"Loss","Breakeven")))</f>
        <v/>
      </c>
      <c r="U210">
        <f>IF(OR($A210="",$S210=""),"",SUMIFS($K$1:$K209,$A$1:$A209,$A210,$S$1:$S209,$S210))</f>
        <v/>
      </c>
      <c r="V210">
        <f>IF(OR(U210="",$T210=""),"",$T210+U210)</f>
        <v/>
      </c>
      <c r="W210">
        <f>IF(OR(J210="",V210=""),"",IF(J210&lt;V210,"OK","OVER"))</f>
        <v/>
      </c>
      <c r="X210">
        <f>IF(OR(U210="",K210=""),"",U210+K210)</f>
        <v/>
      </c>
    </row>
    <row r="211">
      <c r="A211" s="3" t="n"/>
      <c r="L211" s="4">
        <f>IF(OR(J211="",K211=""),"",IFERROR(K211/ABS(J211),""))</f>
        <v/>
      </c>
      <c r="M211">
        <f>IF(K211="","",IF(K211&gt;0,"Win",IF(K211&lt;0,"Loss","Breakeven")))</f>
        <v/>
      </c>
      <c r="U211">
        <f>IF(OR($A211="",$S211=""),"",SUMIFS($K$1:$K210,$A$1:$A210,$A211,$S$1:$S210,$S211))</f>
        <v/>
      </c>
      <c r="V211">
        <f>IF(OR(U211="",$T211=""),"",$T211+U211)</f>
        <v/>
      </c>
      <c r="W211">
        <f>IF(OR(J211="",V211=""),"",IF(J211&lt;V211,"OK","OVER"))</f>
        <v/>
      </c>
      <c r="X211">
        <f>IF(OR(U211="",K211=""),"",U211+K211)</f>
        <v/>
      </c>
    </row>
    <row r="212">
      <c r="A212" s="3" t="n"/>
      <c r="L212" s="4">
        <f>IF(OR(J212="",K212=""),"",IFERROR(K212/ABS(J212),""))</f>
        <v/>
      </c>
      <c r="M212">
        <f>IF(K212="","",IF(K212&gt;0,"Win",IF(K212&lt;0,"Loss","Breakeven")))</f>
        <v/>
      </c>
      <c r="U212">
        <f>IF(OR($A212="",$S212=""),"",SUMIFS($K$1:$K211,$A$1:$A211,$A212,$S$1:$S211,$S212))</f>
        <v/>
      </c>
      <c r="V212">
        <f>IF(OR(U212="",$T212=""),"",$T212+U212)</f>
        <v/>
      </c>
      <c r="W212">
        <f>IF(OR(J212="",V212=""),"",IF(J212&lt;V212,"OK","OVER"))</f>
        <v/>
      </c>
      <c r="X212">
        <f>IF(OR(U212="",K212=""),"",U212+K212)</f>
        <v/>
      </c>
    </row>
    <row r="213">
      <c r="A213" s="3" t="n"/>
      <c r="L213" s="4">
        <f>IF(OR(J213="",K213=""),"",IFERROR(K213/ABS(J213),""))</f>
        <v/>
      </c>
      <c r="M213">
        <f>IF(K213="","",IF(K213&gt;0,"Win",IF(K213&lt;0,"Loss","Breakeven")))</f>
        <v/>
      </c>
      <c r="U213">
        <f>IF(OR($A213="",$S213=""),"",SUMIFS($K$1:$K212,$A$1:$A212,$A213,$S$1:$S212,$S213))</f>
        <v/>
      </c>
      <c r="V213">
        <f>IF(OR(U213="",$T213=""),"",$T213+U213)</f>
        <v/>
      </c>
      <c r="W213">
        <f>IF(OR(J213="",V213=""),"",IF(J213&lt;V213,"OK","OVER"))</f>
        <v/>
      </c>
      <c r="X213">
        <f>IF(OR(U213="",K213=""),"",U213+K213)</f>
        <v/>
      </c>
    </row>
    <row r="214">
      <c r="A214" s="3" t="n"/>
      <c r="L214" s="4">
        <f>IF(OR(J214="",K214=""),"",IFERROR(K214/ABS(J214),""))</f>
        <v/>
      </c>
      <c r="M214">
        <f>IF(K214="","",IF(K214&gt;0,"Win",IF(K214&lt;0,"Loss","Breakeven")))</f>
        <v/>
      </c>
      <c r="U214">
        <f>IF(OR($A214="",$S214=""),"",SUMIFS($K$1:$K213,$A$1:$A213,$A214,$S$1:$S213,$S214))</f>
        <v/>
      </c>
      <c r="V214">
        <f>IF(OR(U214="",$T214=""),"",$T214+U214)</f>
        <v/>
      </c>
      <c r="W214">
        <f>IF(OR(J214="",V214=""),"",IF(J214&lt;V214,"OK","OVER"))</f>
        <v/>
      </c>
      <c r="X214">
        <f>IF(OR(U214="",K214=""),"",U214+K214)</f>
        <v/>
      </c>
    </row>
    <row r="215">
      <c r="A215" s="3" t="n"/>
      <c r="L215" s="4">
        <f>IF(OR(J215="",K215=""),"",IFERROR(K215/ABS(J215),""))</f>
        <v/>
      </c>
      <c r="M215">
        <f>IF(K215="","",IF(K215&gt;0,"Win",IF(K215&lt;0,"Loss","Breakeven")))</f>
        <v/>
      </c>
      <c r="U215">
        <f>IF(OR($A215="",$S215=""),"",SUMIFS($K$1:$K214,$A$1:$A214,$A215,$S$1:$S214,$S215))</f>
        <v/>
      </c>
      <c r="V215">
        <f>IF(OR(U215="",$T215=""),"",$T215+U215)</f>
        <v/>
      </c>
      <c r="W215">
        <f>IF(OR(J215="",V215=""),"",IF(J215&lt;V215,"OK","OVER"))</f>
        <v/>
      </c>
      <c r="X215">
        <f>IF(OR(U215="",K215=""),"",U215+K215)</f>
        <v/>
      </c>
    </row>
    <row r="216">
      <c r="A216" s="3" t="n"/>
      <c r="L216" s="4">
        <f>IF(OR(J216="",K216=""),"",IFERROR(K216/ABS(J216),""))</f>
        <v/>
      </c>
      <c r="M216">
        <f>IF(K216="","",IF(K216&gt;0,"Win",IF(K216&lt;0,"Loss","Breakeven")))</f>
        <v/>
      </c>
      <c r="U216">
        <f>IF(OR($A216="",$S216=""),"",SUMIFS($K$1:$K215,$A$1:$A215,$A216,$S$1:$S215,$S216))</f>
        <v/>
      </c>
      <c r="V216">
        <f>IF(OR(U216="",$T216=""),"",$T216+U216)</f>
        <v/>
      </c>
      <c r="W216">
        <f>IF(OR(J216="",V216=""),"",IF(J216&lt;V216,"OK","OVER"))</f>
        <v/>
      </c>
      <c r="X216">
        <f>IF(OR(U216="",K216=""),"",U216+K216)</f>
        <v/>
      </c>
    </row>
    <row r="217">
      <c r="A217" s="3" t="n"/>
      <c r="L217" s="4">
        <f>IF(OR(J217="",K217=""),"",IFERROR(K217/ABS(J217),""))</f>
        <v/>
      </c>
      <c r="M217">
        <f>IF(K217="","",IF(K217&gt;0,"Win",IF(K217&lt;0,"Loss","Breakeven")))</f>
        <v/>
      </c>
      <c r="U217">
        <f>IF(OR($A217="",$S217=""),"",SUMIFS($K$1:$K216,$A$1:$A216,$A217,$S$1:$S216,$S217))</f>
        <v/>
      </c>
      <c r="V217">
        <f>IF(OR(U217="",$T217=""),"",$T217+U217)</f>
        <v/>
      </c>
      <c r="W217">
        <f>IF(OR(J217="",V217=""),"",IF(J217&lt;V217,"OK","OVER"))</f>
        <v/>
      </c>
      <c r="X217">
        <f>IF(OR(U217="",K217=""),"",U217+K217)</f>
        <v/>
      </c>
    </row>
    <row r="218">
      <c r="A218" s="3" t="n"/>
      <c r="L218" s="4">
        <f>IF(OR(J218="",K218=""),"",IFERROR(K218/ABS(J218),""))</f>
        <v/>
      </c>
      <c r="M218">
        <f>IF(K218="","",IF(K218&gt;0,"Win",IF(K218&lt;0,"Loss","Breakeven")))</f>
        <v/>
      </c>
      <c r="U218">
        <f>IF(OR($A218="",$S218=""),"",SUMIFS($K$1:$K217,$A$1:$A217,$A218,$S$1:$S217,$S218))</f>
        <v/>
      </c>
      <c r="V218">
        <f>IF(OR(U218="",$T218=""),"",$T218+U218)</f>
        <v/>
      </c>
      <c r="W218">
        <f>IF(OR(J218="",V218=""),"",IF(J218&lt;V218,"OK","OVER"))</f>
        <v/>
      </c>
      <c r="X218">
        <f>IF(OR(U218="",K218=""),"",U218+K218)</f>
        <v/>
      </c>
    </row>
    <row r="219">
      <c r="A219" s="3" t="n"/>
      <c r="L219" s="4">
        <f>IF(OR(J219="",K219=""),"",IFERROR(K219/ABS(J219),""))</f>
        <v/>
      </c>
      <c r="M219">
        <f>IF(K219="","",IF(K219&gt;0,"Win",IF(K219&lt;0,"Loss","Breakeven")))</f>
        <v/>
      </c>
      <c r="U219">
        <f>IF(OR($A219="",$S219=""),"",SUMIFS($K$1:$K218,$A$1:$A218,$A219,$S$1:$S218,$S219))</f>
        <v/>
      </c>
      <c r="V219">
        <f>IF(OR(U219="",$T219=""),"",$T219+U219)</f>
        <v/>
      </c>
      <c r="W219">
        <f>IF(OR(J219="",V219=""),"",IF(J219&lt;V219,"OK","OVER"))</f>
        <v/>
      </c>
      <c r="X219">
        <f>IF(OR(U219="",K219=""),"",U219+K219)</f>
        <v/>
      </c>
    </row>
    <row r="220">
      <c r="A220" s="3" t="n"/>
      <c r="L220" s="4">
        <f>IF(OR(J220="",K220=""),"",IFERROR(K220/ABS(J220),""))</f>
        <v/>
      </c>
      <c r="M220">
        <f>IF(K220="","",IF(K220&gt;0,"Win",IF(K220&lt;0,"Loss","Breakeven")))</f>
        <v/>
      </c>
      <c r="U220">
        <f>IF(OR($A220="",$S220=""),"",SUMIFS($K$1:$K219,$A$1:$A219,$A220,$S$1:$S219,$S220))</f>
        <v/>
      </c>
      <c r="V220">
        <f>IF(OR(U220="",$T220=""),"",$T220+U220)</f>
        <v/>
      </c>
      <c r="W220">
        <f>IF(OR(J220="",V220=""),"",IF(J220&lt;V220,"OK","OVER"))</f>
        <v/>
      </c>
      <c r="X220">
        <f>IF(OR(U220="",K220=""),"",U220+K220)</f>
        <v/>
      </c>
    </row>
    <row r="221">
      <c r="A221" s="3" t="n"/>
      <c r="L221" s="4">
        <f>IF(OR(J221="",K221=""),"",IFERROR(K221/ABS(J221),""))</f>
        <v/>
      </c>
      <c r="M221">
        <f>IF(K221="","",IF(K221&gt;0,"Win",IF(K221&lt;0,"Loss","Breakeven")))</f>
        <v/>
      </c>
      <c r="U221">
        <f>IF(OR($A221="",$S221=""),"",SUMIFS($K$1:$K220,$A$1:$A220,$A221,$S$1:$S220,$S221))</f>
        <v/>
      </c>
      <c r="V221">
        <f>IF(OR(U221="",$T221=""),"",$T221+U221)</f>
        <v/>
      </c>
      <c r="W221">
        <f>IF(OR(J221="",V221=""),"",IF(J221&lt;V221,"OK","OVER"))</f>
        <v/>
      </c>
      <c r="X221">
        <f>IF(OR(U221="",K221=""),"",U221+K221)</f>
        <v/>
      </c>
    </row>
    <row r="222">
      <c r="A222" s="3" t="n"/>
      <c r="L222" s="4">
        <f>IF(OR(J222="",K222=""),"",IFERROR(K222/ABS(J222),""))</f>
        <v/>
      </c>
      <c r="M222">
        <f>IF(K222="","",IF(K222&gt;0,"Win",IF(K222&lt;0,"Loss","Breakeven")))</f>
        <v/>
      </c>
      <c r="U222">
        <f>IF(OR($A222="",$S222=""),"",SUMIFS($K$1:$K221,$A$1:$A221,$A222,$S$1:$S221,$S222))</f>
        <v/>
      </c>
      <c r="V222">
        <f>IF(OR(U222="",$T222=""),"",$T222+U222)</f>
        <v/>
      </c>
      <c r="W222">
        <f>IF(OR(J222="",V222=""),"",IF(J222&lt;V222,"OK","OVER"))</f>
        <v/>
      </c>
      <c r="X222">
        <f>IF(OR(U222="",K222=""),"",U222+K222)</f>
        <v/>
      </c>
    </row>
    <row r="223">
      <c r="A223" s="3" t="n"/>
      <c r="L223" s="4">
        <f>IF(OR(J223="",K223=""),"",IFERROR(K223/ABS(J223),""))</f>
        <v/>
      </c>
      <c r="M223">
        <f>IF(K223="","",IF(K223&gt;0,"Win",IF(K223&lt;0,"Loss","Breakeven")))</f>
        <v/>
      </c>
      <c r="U223">
        <f>IF(OR($A223="",$S223=""),"",SUMIFS($K$1:$K222,$A$1:$A222,$A223,$S$1:$S222,$S223))</f>
        <v/>
      </c>
      <c r="V223">
        <f>IF(OR(U223="",$T223=""),"",$T223+U223)</f>
        <v/>
      </c>
      <c r="W223">
        <f>IF(OR(J223="",V223=""),"",IF(J223&lt;V223,"OK","OVER"))</f>
        <v/>
      </c>
      <c r="X223">
        <f>IF(OR(U223="",K223=""),"",U223+K223)</f>
        <v/>
      </c>
    </row>
    <row r="224">
      <c r="A224" s="3" t="n"/>
      <c r="L224" s="4">
        <f>IF(OR(J224="",K224=""),"",IFERROR(K224/ABS(J224),""))</f>
        <v/>
      </c>
      <c r="M224">
        <f>IF(K224="","",IF(K224&gt;0,"Win",IF(K224&lt;0,"Loss","Breakeven")))</f>
        <v/>
      </c>
      <c r="U224">
        <f>IF(OR($A224="",$S224=""),"",SUMIFS($K$1:$K223,$A$1:$A223,$A224,$S$1:$S223,$S224))</f>
        <v/>
      </c>
      <c r="V224">
        <f>IF(OR(U224="",$T224=""),"",$T224+U224)</f>
        <v/>
      </c>
      <c r="W224">
        <f>IF(OR(J224="",V224=""),"",IF(J224&lt;V224,"OK","OVER"))</f>
        <v/>
      </c>
      <c r="X224">
        <f>IF(OR(U224="",K224=""),"",U224+K224)</f>
        <v/>
      </c>
    </row>
    <row r="225">
      <c r="A225" s="3" t="n"/>
      <c r="L225" s="4">
        <f>IF(OR(J225="",K225=""),"",IFERROR(K225/ABS(J225),""))</f>
        <v/>
      </c>
      <c r="M225">
        <f>IF(K225="","",IF(K225&gt;0,"Win",IF(K225&lt;0,"Loss","Breakeven")))</f>
        <v/>
      </c>
      <c r="U225">
        <f>IF(OR($A225="",$S225=""),"",SUMIFS($K$1:$K224,$A$1:$A224,$A225,$S$1:$S224,$S225))</f>
        <v/>
      </c>
      <c r="V225">
        <f>IF(OR(U225="",$T225=""),"",$T225+U225)</f>
        <v/>
      </c>
      <c r="W225">
        <f>IF(OR(J225="",V225=""),"",IF(J225&lt;V225,"OK","OVER"))</f>
        <v/>
      </c>
      <c r="X225">
        <f>IF(OR(U225="",K225=""),"",U225+K225)</f>
        <v/>
      </c>
    </row>
    <row r="226">
      <c r="A226" s="3" t="n"/>
      <c r="L226" s="4">
        <f>IF(OR(J226="",K226=""),"",IFERROR(K226/ABS(J226),""))</f>
        <v/>
      </c>
      <c r="M226">
        <f>IF(K226="","",IF(K226&gt;0,"Win",IF(K226&lt;0,"Loss","Breakeven")))</f>
        <v/>
      </c>
      <c r="U226">
        <f>IF(OR($A226="",$S226=""),"",SUMIFS($K$1:$K225,$A$1:$A225,$A226,$S$1:$S225,$S226))</f>
        <v/>
      </c>
      <c r="V226">
        <f>IF(OR(U226="",$T226=""),"",$T226+U226)</f>
        <v/>
      </c>
      <c r="W226">
        <f>IF(OR(J226="",V226=""),"",IF(J226&lt;V226,"OK","OVER"))</f>
        <v/>
      </c>
      <c r="X226">
        <f>IF(OR(U226="",K226=""),"",U226+K226)</f>
        <v/>
      </c>
    </row>
    <row r="227">
      <c r="A227" s="3" t="n"/>
      <c r="L227" s="4">
        <f>IF(OR(J227="",K227=""),"",IFERROR(K227/ABS(J227),""))</f>
        <v/>
      </c>
      <c r="M227">
        <f>IF(K227="","",IF(K227&gt;0,"Win",IF(K227&lt;0,"Loss","Breakeven")))</f>
        <v/>
      </c>
      <c r="U227">
        <f>IF(OR($A227="",$S227=""),"",SUMIFS($K$1:$K226,$A$1:$A226,$A227,$S$1:$S226,$S227))</f>
        <v/>
      </c>
      <c r="V227">
        <f>IF(OR(U227="",$T227=""),"",$T227+U227)</f>
        <v/>
      </c>
      <c r="W227">
        <f>IF(OR(J227="",V227=""),"",IF(J227&lt;V227,"OK","OVER"))</f>
        <v/>
      </c>
      <c r="X227">
        <f>IF(OR(U227="",K227=""),"",U227+K227)</f>
        <v/>
      </c>
    </row>
    <row r="228">
      <c r="A228" s="3" t="n"/>
      <c r="L228" s="4">
        <f>IF(OR(J228="",K228=""),"",IFERROR(K228/ABS(J228),""))</f>
        <v/>
      </c>
      <c r="M228">
        <f>IF(K228="","",IF(K228&gt;0,"Win",IF(K228&lt;0,"Loss","Breakeven")))</f>
        <v/>
      </c>
      <c r="U228">
        <f>IF(OR($A228="",$S228=""),"",SUMIFS($K$1:$K227,$A$1:$A227,$A228,$S$1:$S227,$S228))</f>
        <v/>
      </c>
      <c r="V228">
        <f>IF(OR(U228="",$T228=""),"",$T228+U228)</f>
        <v/>
      </c>
      <c r="W228">
        <f>IF(OR(J228="",V228=""),"",IF(J228&lt;V228,"OK","OVER"))</f>
        <v/>
      </c>
      <c r="X228">
        <f>IF(OR(U228="",K228=""),"",U228+K228)</f>
        <v/>
      </c>
    </row>
    <row r="229">
      <c r="A229" s="3" t="n"/>
      <c r="L229" s="4">
        <f>IF(OR(J229="",K229=""),"",IFERROR(K229/ABS(J229),""))</f>
        <v/>
      </c>
      <c r="M229">
        <f>IF(K229="","",IF(K229&gt;0,"Win",IF(K229&lt;0,"Loss","Breakeven")))</f>
        <v/>
      </c>
      <c r="U229">
        <f>IF(OR($A229="",$S229=""),"",SUMIFS($K$1:$K228,$A$1:$A228,$A229,$S$1:$S228,$S229))</f>
        <v/>
      </c>
      <c r="V229">
        <f>IF(OR(U229="",$T229=""),"",$T229+U229)</f>
        <v/>
      </c>
      <c r="W229">
        <f>IF(OR(J229="",V229=""),"",IF(J229&lt;V229,"OK","OVER"))</f>
        <v/>
      </c>
      <c r="X229">
        <f>IF(OR(U229="",K229=""),"",U229+K229)</f>
        <v/>
      </c>
    </row>
    <row r="230">
      <c r="A230" s="3" t="n"/>
      <c r="L230" s="4">
        <f>IF(OR(J230="",K230=""),"",IFERROR(K230/ABS(J230),""))</f>
        <v/>
      </c>
      <c r="M230">
        <f>IF(K230="","",IF(K230&gt;0,"Win",IF(K230&lt;0,"Loss","Breakeven")))</f>
        <v/>
      </c>
      <c r="U230">
        <f>IF(OR($A230="",$S230=""),"",SUMIFS($K$1:$K229,$A$1:$A229,$A230,$S$1:$S229,$S230))</f>
        <v/>
      </c>
      <c r="V230">
        <f>IF(OR(U230="",$T230=""),"",$T230+U230)</f>
        <v/>
      </c>
      <c r="W230">
        <f>IF(OR(J230="",V230=""),"",IF(J230&lt;V230,"OK","OVER"))</f>
        <v/>
      </c>
      <c r="X230">
        <f>IF(OR(U230="",K230=""),"",U230+K230)</f>
        <v/>
      </c>
    </row>
    <row r="231">
      <c r="A231" s="3" t="n"/>
      <c r="L231" s="4">
        <f>IF(OR(J231="",K231=""),"",IFERROR(K231/ABS(J231),""))</f>
        <v/>
      </c>
      <c r="M231">
        <f>IF(K231="","",IF(K231&gt;0,"Win",IF(K231&lt;0,"Loss","Breakeven")))</f>
        <v/>
      </c>
      <c r="U231">
        <f>IF(OR($A231="",$S231=""),"",SUMIFS($K$1:$K230,$A$1:$A230,$A231,$S$1:$S230,$S231))</f>
        <v/>
      </c>
      <c r="V231">
        <f>IF(OR(U231="",$T231=""),"",$T231+U231)</f>
        <v/>
      </c>
      <c r="W231">
        <f>IF(OR(J231="",V231=""),"",IF(J231&lt;V231,"OK","OVER"))</f>
        <v/>
      </c>
      <c r="X231">
        <f>IF(OR(U231="",K231=""),"",U231+K231)</f>
        <v/>
      </c>
    </row>
    <row r="232">
      <c r="A232" s="3" t="n"/>
      <c r="L232" s="4">
        <f>IF(OR(J232="",K232=""),"",IFERROR(K232/ABS(J232),""))</f>
        <v/>
      </c>
      <c r="M232">
        <f>IF(K232="","",IF(K232&gt;0,"Win",IF(K232&lt;0,"Loss","Breakeven")))</f>
        <v/>
      </c>
      <c r="U232">
        <f>IF(OR($A232="",$S232=""),"",SUMIFS($K$1:$K231,$A$1:$A231,$A232,$S$1:$S231,$S232))</f>
        <v/>
      </c>
      <c r="V232">
        <f>IF(OR(U232="",$T232=""),"",$T232+U232)</f>
        <v/>
      </c>
      <c r="W232">
        <f>IF(OR(J232="",V232=""),"",IF(J232&lt;V232,"OK","OVER"))</f>
        <v/>
      </c>
      <c r="X232">
        <f>IF(OR(U232="",K232=""),"",U232+K232)</f>
        <v/>
      </c>
    </row>
    <row r="233">
      <c r="A233" s="3" t="n"/>
      <c r="L233" s="4">
        <f>IF(OR(J233="",K233=""),"",IFERROR(K233/ABS(J233),""))</f>
        <v/>
      </c>
      <c r="M233">
        <f>IF(K233="","",IF(K233&gt;0,"Win",IF(K233&lt;0,"Loss","Breakeven")))</f>
        <v/>
      </c>
      <c r="U233">
        <f>IF(OR($A233="",$S233=""),"",SUMIFS($K$1:$K232,$A$1:$A232,$A233,$S$1:$S232,$S233))</f>
        <v/>
      </c>
      <c r="V233">
        <f>IF(OR(U233="",$T233=""),"",$T233+U233)</f>
        <v/>
      </c>
      <c r="W233">
        <f>IF(OR(J233="",V233=""),"",IF(J233&lt;V233,"OK","OVER"))</f>
        <v/>
      </c>
      <c r="X233">
        <f>IF(OR(U233="",K233=""),"",U233+K233)</f>
        <v/>
      </c>
    </row>
    <row r="234">
      <c r="A234" s="3" t="n"/>
      <c r="L234" s="4">
        <f>IF(OR(J234="",K234=""),"",IFERROR(K234/ABS(J234),""))</f>
        <v/>
      </c>
      <c r="M234">
        <f>IF(K234="","",IF(K234&gt;0,"Win",IF(K234&lt;0,"Loss","Breakeven")))</f>
        <v/>
      </c>
      <c r="U234">
        <f>IF(OR($A234="",$S234=""),"",SUMIFS($K$1:$K233,$A$1:$A233,$A234,$S$1:$S233,$S234))</f>
        <v/>
      </c>
      <c r="V234">
        <f>IF(OR(U234="",$T234=""),"",$T234+U234)</f>
        <v/>
      </c>
      <c r="W234">
        <f>IF(OR(J234="",V234=""),"",IF(J234&lt;V234,"OK","OVER"))</f>
        <v/>
      </c>
      <c r="X234">
        <f>IF(OR(U234="",K234=""),"",U234+K234)</f>
        <v/>
      </c>
    </row>
    <row r="235">
      <c r="A235" s="3" t="n"/>
      <c r="L235" s="4">
        <f>IF(OR(J235="",K235=""),"",IFERROR(K235/ABS(J235),""))</f>
        <v/>
      </c>
      <c r="M235">
        <f>IF(K235="","",IF(K235&gt;0,"Win",IF(K235&lt;0,"Loss","Breakeven")))</f>
        <v/>
      </c>
      <c r="U235">
        <f>IF(OR($A235="",$S235=""),"",SUMIFS($K$1:$K234,$A$1:$A234,$A235,$S$1:$S234,$S235))</f>
        <v/>
      </c>
      <c r="V235">
        <f>IF(OR(U235="",$T235=""),"",$T235+U235)</f>
        <v/>
      </c>
      <c r="W235">
        <f>IF(OR(J235="",V235=""),"",IF(J235&lt;V235,"OK","OVER"))</f>
        <v/>
      </c>
      <c r="X235">
        <f>IF(OR(U235="",K235=""),"",U235+K235)</f>
        <v/>
      </c>
    </row>
    <row r="236">
      <c r="A236" s="3" t="n"/>
      <c r="L236" s="4">
        <f>IF(OR(J236="",K236=""),"",IFERROR(K236/ABS(J236),""))</f>
        <v/>
      </c>
      <c r="M236">
        <f>IF(K236="","",IF(K236&gt;0,"Win",IF(K236&lt;0,"Loss","Breakeven")))</f>
        <v/>
      </c>
      <c r="U236">
        <f>IF(OR($A236="",$S236=""),"",SUMIFS($K$1:$K235,$A$1:$A235,$A236,$S$1:$S235,$S236))</f>
        <v/>
      </c>
      <c r="V236">
        <f>IF(OR(U236="",$T236=""),"",$T236+U236)</f>
        <v/>
      </c>
      <c r="W236">
        <f>IF(OR(J236="",V236=""),"",IF(J236&lt;V236,"OK","OVER"))</f>
        <v/>
      </c>
      <c r="X236">
        <f>IF(OR(U236="",K236=""),"",U236+K236)</f>
        <v/>
      </c>
    </row>
    <row r="237">
      <c r="A237" s="3" t="n"/>
      <c r="L237" s="4">
        <f>IF(OR(J237="",K237=""),"",IFERROR(K237/ABS(J237),""))</f>
        <v/>
      </c>
      <c r="M237">
        <f>IF(K237="","",IF(K237&gt;0,"Win",IF(K237&lt;0,"Loss","Breakeven")))</f>
        <v/>
      </c>
      <c r="U237">
        <f>IF(OR($A237="",$S237=""),"",SUMIFS($K$1:$K236,$A$1:$A236,$A237,$S$1:$S236,$S237))</f>
        <v/>
      </c>
      <c r="V237">
        <f>IF(OR(U237="",$T237=""),"",$T237+U237)</f>
        <v/>
      </c>
      <c r="W237">
        <f>IF(OR(J237="",V237=""),"",IF(J237&lt;V237,"OK","OVER"))</f>
        <v/>
      </c>
      <c r="X237">
        <f>IF(OR(U237="",K237=""),"",U237+K237)</f>
        <v/>
      </c>
    </row>
    <row r="238">
      <c r="A238" s="3" t="n"/>
      <c r="L238" s="4">
        <f>IF(OR(J238="",K238=""),"",IFERROR(K238/ABS(J238),""))</f>
        <v/>
      </c>
      <c r="M238">
        <f>IF(K238="","",IF(K238&gt;0,"Win",IF(K238&lt;0,"Loss","Breakeven")))</f>
        <v/>
      </c>
      <c r="U238">
        <f>IF(OR($A238="",$S238=""),"",SUMIFS($K$1:$K237,$A$1:$A237,$A238,$S$1:$S237,$S238))</f>
        <v/>
      </c>
      <c r="V238">
        <f>IF(OR(U238="",$T238=""),"",$T238+U238)</f>
        <v/>
      </c>
      <c r="W238">
        <f>IF(OR(J238="",V238=""),"",IF(J238&lt;V238,"OK","OVER"))</f>
        <v/>
      </c>
      <c r="X238">
        <f>IF(OR(U238="",K238=""),"",U238+K238)</f>
        <v/>
      </c>
    </row>
    <row r="239">
      <c r="A239" s="3" t="n"/>
      <c r="L239" s="4">
        <f>IF(OR(J239="",K239=""),"",IFERROR(K239/ABS(J239),""))</f>
        <v/>
      </c>
      <c r="M239">
        <f>IF(K239="","",IF(K239&gt;0,"Win",IF(K239&lt;0,"Loss","Breakeven")))</f>
        <v/>
      </c>
      <c r="U239">
        <f>IF(OR($A239="",$S239=""),"",SUMIFS($K$1:$K238,$A$1:$A238,$A239,$S$1:$S238,$S239))</f>
        <v/>
      </c>
      <c r="V239">
        <f>IF(OR(U239="",$T239=""),"",$T239+U239)</f>
        <v/>
      </c>
      <c r="W239">
        <f>IF(OR(J239="",V239=""),"",IF(J239&lt;V239,"OK","OVER"))</f>
        <v/>
      </c>
      <c r="X239">
        <f>IF(OR(U239="",K239=""),"",U239+K239)</f>
        <v/>
      </c>
    </row>
    <row r="240">
      <c r="A240" s="3" t="n"/>
      <c r="L240" s="4">
        <f>IF(OR(J240="",K240=""),"",IFERROR(K240/ABS(J240),""))</f>
        <v/>
      </c>
      <c r="M240">
        <f>IF(K240="","",IF(K240&gt;0,"Win",IF(K240&lt;0,"Loss","Breakeven")))</f>
        <v/>
      </c>
      <c r="U240">
        <f>IF(OR($A240="",$S240=""),"",SUMIFS($K$1:$K239,$A$1:$A239,$A240,$S$1:$S239,$S240))</f>
        <v/>
      </c>
      <c r="V240">
        <f>IF(OR(U240="",$T240=""),"",$T240+U240)</f>
        <v/>
      </c>
      <c r="W240">
        <f>IF(OR(J240="",V240=""),"",IF(J240&lt;V240,"OK","OVER"))</f>
        <v/>
      </c>
      <c r="X240">
        <f>IF(OR(U240="",K240=""),"",U240+K240)</f>
        <v/>
      </c>
    </row>
    <row r="241">
      <c r="A241" s="3" t="n"/>
      <c r="L241" s="4">
        <f>IF(OR(J241="",K241=""),"",IFERROR(K241/ABS(J241),""))</f>
        <v/>
      </c>
      <c r="M241">
        <f>IF(K241="","",IF(K241&gt;0,"Win",IF(K241&lt;0,"Loss","Breakeven")))</f>
        <v/>
      </c>
      <c r="U241">
        <f>IF(OR($A241="",$S241=""),"",SUMIFS($K$1:$K240,$A$1:$A240,$A241,$S$1:$S240,$S241))</f>
        <v/>
      </c>
      <c r="V241">
        <f>IF(OR(U241="",$T241=""),"",$T241+U241)</f>
        <v/>
      </c>
      <c r="W241">
        <f>IF(OR(J241="",V241=""),"",IF(J241&lt;V241,"OK","OVER"))</f>
        <v/>
      </c>
      <c r="X241">
        <f>IF(OR(U241="",K241=""),"",U241+K241)</f>
        <v/>
      </c>
    </row>
    <row r="242">
      <c r="A242" s="3" t="n"/>
      <c r="L242" s="4">
        <f>IF(OR(J242="",K242=""),"",IFERROR(K242/ABS(J242),""))</f>
        <v/>
      </c>
      <c r="M242">
        <f>IF(K242="","",IF(K242&gt;0,"Win",IF(K242&lt;0,"Loss","Breakeven")))</f>
        <v/>
      </c>
      <c r="U242">
        <f>IF(OR($A242="",$S242=""),"",SUMIFS($K$1:$K241,$A$1:$A241,$A242,$S$1:$S241,$S242))</f>
        <v/>
      </c>
      <c r="V242">
        <f>IF(OR(U242="",$T242=""),"",$T242+U242)</f>
        <v/>
      </c>
      <c r="W242">
        <f>IF(OR(J242="",V242=""),"",IF(J242&lt;V242,"OK","OVER"))</f>
        <v/>
      </c>
      <c r="X242">
        <f>IF(OR(U242="",K242=""),"",U242+K242)</f>
        <v/>
      </c>
    </row>
    <row r="243">
      <c r="A243" s="3" t="n"/>
      <c r="L243" s="4">
        <f>IF(OR(J243="",K243=""),"",IFERROR(K243/ABS(J243),""))</f>
        <v/>
      </c>
      <c r="M243">
        <f>IF(K243="","",IF(K243&gt;0,"Win",IF(K243&lt;0,"Loss","Breakeven")))</f>
        <v/>
      </c>
      <c r="U243">
        <f>IF(OR($A243="",$S243=""),"",SUMIFS($K$1:$K242,$A$1:$A242,$A243,$S$1:$S242,$S243))</f>
        <v/>
      </c>
      <c r="V243">
        <f>IF(OR(U243="",$T243=""),"",$T243+U243)</f>
        <v/>
      </c>
      <c r="W243">
        <f>IF(OR(J243="",V243=""),"",IF(J243&lt;V243,"OK","OVER"))</f>
        <v/>
      </c>
      <c r="X243">
        <f>IF(OR(U243="",K243=""),"",U243+K243)</f>
        <v/>
      </c>
    </row>
    <row r="244">
      <c r="A244" s="3" t="n"/>
      <c r="L244" s="4">
        <f>IF(OR(J244="",K244=""),"",IFERROR(K244/ABS(J244),""))</f>
        <v/>
      </c>
      <c r="M244">
        <f>IF(K244="","",IF(K244&gt;0,"Win",IF(K244&lt;0,"Loss","Breakeven")))</f>
        <v/>
      </c>
      <c r="U244">
        <f>IF(OR($A244="",$S244=""),"",SUMIFS($K$1:$K243,$A$1:$A243,$A244,$S$1:$S243,$S244))</f>
        <v/>
      </c>
      <c r="V244">
        <f>IF(OR(U244="",$T244=""),"",$T244+U244)</f>
        <v/>
      </c>
      <c r="W244">
        <f>IF(OR(J244="",V244=""),"",IF(J244&lt;V244,"OK","OVER"))</f>
        <v/>
      </c>
      <c r="X244">
        <f>IF(OR(U244="",K244=""),"",U244+K244)</f>
        <v/>
      </c>
    </row>
    <row r="245">
      <c r="A245" s="3" t="n"/>
      <c r="L245" s="4">
        <f>IF(OR(J245="",K245=""),"",IFERROR(K245/ABS(J245),""))</f>
        <v/>
      </c>
      <c r="M245">
        <f>IF(K245="","",IF(K245&gt;0,"Win",IF(K245&lt;0,"Loss","Breakeven")))</f>
        <v/>
      </c>
      <c r="U245">
        <f>IF(OR($A245="",$S245=""),"",SUMIFS($K$1:$K244,$A$1:$A244,$A245,$S$1:$S244,$S245))</f>
        <v/>
      </c>
      <c r="V245">
        <f>IF(OR(U245="",$T245=""),"",$T245+U245)</f>
        <v/>
      </c>
      <c r="W245">
        <f>IF(OR(J245="",V245=""),"",IF(J245&lt;V245,"OK","OVER"))</f>
        <v/>
      </c>
      <c r="X245">
        <f>IF(OR(U245="",K245=""),"",U245+K245)</f>
        <v/>
      </c>
    </row>
    <row r="246">
      <c r="A246" s="3" t="n"/>
      <c r="L246" s="4">
        <f>IF(OR(J246="",K246=""),"",IFERROR(K246/ABS(J246),""))</f>
        <v/>
      </c>
      <c r="M246">
        <f>IF(K246="","",IF(K246&gt;0,"Win",IF(K246&lt;0,"Loss","Breakeven")))</f>
        <v/>
      </c>
      <c r="U246">
        <f>IF(OR($A246="",$S246=""),"",SUMIFS($K$1:$K245,$A$1:$A245,$A246,$S$1:$S245,$S246))</f>
        <v/>
      </c>
      <c r="V246">
        <f>IF(OR(U246="",$T246=""),"",$T246+U246)</f>
        <v/>
      </c>
      <c r="W246">
        <f>IF(OR(J246="",V246=""),"",IF(J246&lt;V246,"OK","OVER"))</f>
        <v/>
      </c>
      <c r="X246">
        <f>IF(OR(U246="",K246=""),"",U246+K246)</f>
        <v/>
      </c>
    </row>
    <row r="247">
      <c r="A247" s="3" t="n"/>
      <c r="L247" s="4">
        <f>IF(OR(J247="",K247=""),"",IFERROR(K247/ABS(J247),""))</f>
        <v/>
      </c>
      <c r="M247">
        <f>IF(K247="","",IF(K247&gt;0,"Win",IF(K247&lt;0,"Loss","Breakeven")))</f>
        <v/>
      </c>
      <c r="U247">
        <f>IF(OR($A247="",$S247=""),"",SUMIFS($K$1:$K246,$A$1:$A246,$A247,$S$1:$S246,$S247))</f>
        <v/>
      </c>
      <c r="V247">
        <f>IF(OR(U247="",$T247=""),"",$T247+U247)</f>
        <v/>
      </c>
      <c r="W247">
        <f>IF(OR(J247="",V247=""),"",IF(J247&lt;V247,"OK","OVER"))</f>
        <v/>
      </c>
      <c r="X247">
        <f>IF(OR(U247="",K247=""),"",U247+K247)</f>
        <v/>
      </c>
    </row>
    <row r="248">
      <c r="A248" s="3" t="n"/>
      <c r="L248" s="4">
        <f>IF(OR(J248="",K248=""),"",IFERROR(K248/ABS(J248),""))</f>
        <v/>
      </c>
      <c r="M248">
        <f>IF(K248="","",IF(K248&gt;0,"Win",IF(K248&lt;0,"Loss","Breakeven")))</f>
        <v/>
      </c>
      <c r="U248">
        <f>IF(OR($A248="",$S248=""),"",SUMIFS($K$1:$K247,$A$1:$A247,$A248,$S$1:$S247,$S248))</f>
        <v/>
      </c>
      <c r="V248">
        <f>IF(OR(U248="",$T248=""),"",$T248+U248)</f>
        <v/>
      </c>
      <c r="W248">
        <f>IF(OR(J248="",V248=""),"",IF(J248&lt;V248,"OK","OVER"))</f>
        <v/>
      </c>
      <c r="X248">
        <f>IF(OR(U248="",K248=""),"",U248+K248)</f>
        <v/>
      </c>
    </row>
    <row r="249">
      <c r="A249" s="3" t="n"/>
      <c r="L249" s="4">
        <f>IF(OR(J249="",K249=""),"",IFERROR(K249/ABS(J249),""))</f>
        <v/>
      </c>
      <c r="M249">
        <f>IF(K249="","",IF(K249&gt;0,"Win",IF(K249&lt;0,"Loss","Breakeven")))</f>
        <v/>
      </c>
      <c r="U249">
        <f>IF(OR($A249="",$S249=""),"",SUMIFS($K$1:$K248,$A$1:$A248,$A249,$S$1:$S248,$S249))</f>
        <v/>
      </c>
      <c r="V249">
        <f>IF(OR(U249="",$T249=""),"",$T249+U249)</f>
        <v/>
      </c>
      <c r="W249">
        <f>IF(OR(J249="",V249=""),"",IF(J249&lt;V249,"OK","OVER"))</f>
        <v/>
      </c>
      <c r="X249">
        <f>IF(OR(U249="",K249=""),"",U249+K249)</f>
        <v/>
      </c>
    </row>
    <row r="250">
      <c r="A250" s="3" t="n"/>
      <c r="L250" s="4">
        <f>IF(OR(J250="",K250=""),"",IFERROR(K250/ABS(J250),""))</f>
        <v/>
      </c>
      <c r="M250">
        <f>IF(K250="","",IF(K250&gt;0,"Win",IF(K250&lt;0,"Loss","Breakeven")))</f>
        <v/>
      </c>
      <c r="U250">
        <f>IF(OR($A250="",$S250=""),"",SUMIFS($K$1:$K249,$A$1:$A249,$A250,$S$1:$S249,$S250))</f>
        <v/>
      </c>
      <c r="V250">
        <f>IF(OR(U250="",$T250=""),"",$T250+U250)</f>
        <v/>
      </c>
      <c r="W250">
        <f>IF(OR(J250="",V250=""),"",IF(J250&lt;V250,"OK","OVER"))</f>
        <v/>
      </c>
      <c r="X250">
        <f>IF(OR(U250="",K250=""),"",U250+K250)</f>
        <v/>
      </c>
    </row>
    <row r="251">
      <c r="A251" s="3" t="n"/>
      <c r="L251" s="4">
        <f>IF(OR(J251="",K251=""),"",IFERROR(K251/ABS(J251),""))</f>
        <v/>
      </c>
      <c r="M251">
        <f>IF(K251="","",IF(K251&gt;0,"Win",IF(K251&lt;0,"Loss","Breakeven")))</f>
        <v/>
      </c>
      <c r="U251">
        <f>IF(OR($A251="",$S251=""),"",SUMIFS($K$1:$K250,$A$1:$A250,$A251,$S$1:$S250,$S251))</f>
        <v/>
      </c>
      <c r="V251">
        <f>IF(OR(U251="",$T251=""),"",$T251+U251)</f>
        <v/>
      </c>
      <c r="W251">
        <f>IF(OR(J251="",V251=""),"",IF(J251&lt;V251,"OK","OVER"))</f>
        <v/>
      </c>
      <c r="X251">
        <f>IF(OR(U251="",K251=""),"",U251+K251)</f>
        <v/>
      </c>
    </row>
    <row r="252">
      <c r="A252" s="3" t="n"/>
      <c r="L252" s="4">
        <f>IF(OR(J252="",K252=""),"",IFERROR(K252/ABS(J252),""))</f>
        <v/>
      </c>
      <c r="M252">
        <f>IF(K252="","",IF(K252&gt;0,"Win",IF(K252&lt;0,"Loss","Breakeven")))</f>
        <v/>
      </c>
      <c r="U252">
        <f>IF(OR($A252="",$S252=""),"",SUMIFS($K$1:$K251,$A$1:$A251,$A252,$S$1:$S251,$S252))</f>
        <v/>
      </c>
      <c r="V252">
        <f>IF(OR(U252="",$T252=""),"",$T252+U252)</f>
        <v/>
      </c>
      <c r="W252">
        <f>IF(OR(J252="",V252=""),"",IF(J252&lt;V252,"OK","OVER"))</f>
        <v/>
      </c>
      <c r="X252">
        <f>IF(OR(U252="",K252=""),"",U252+K252)</f>
        <v/>
      </c>
    </row>
    <row r="253">
      <c r="A253" s="3" t="n"/>
      <c r="L253" s="4">
        <f>IF(OR(J253="",K253=""),"",IFERROR(K253/ABS(J253),""))</f>
        <v/>
      </c>
      <c r="M253">
        <f>IF(K253="","",IF(K253&gt;0,"Win",IF(K253&lt;0,"Loss","Breakeven")))</f>
        <v/>
      </c>
      <c r="U253">
        <f>IF(OR($A253="",$S253=""),"",SUMIFS($K$1:$K252,$A$1:$A252,$A253,$S$1:$S252,$S253))</f>
        <v/>
      </c>
      <c r="V253">
        <f>IF(OR(U253="",$T253=""),"",$T253+U253)</f>
        <v/>
      </c>
      <c r="W253">
        <f>IF(OR(J253="",V253=""),"",IF(J253&lt;V253,"OK","OVER"))</f>
        <v/>
      </c>
      <c r="X253">
        <f>IF(OR(U253="",K253=""),"",U253+K253)</f>
        <v/>
      </c>
    </row>
    <row r="254">
      <c r="A254" s="3" t="n"/>
      <c r="L254" s="4">
        <f>IF(OR(J254="",K254=""),"",IFERROR(K254/ABS(J254),""))</f>
        <v/>
      </c>
      <c r="M254">
        <f>IF(K254="","",IF(K254&gt;0,"Win",IF(K254&lt;0,"Loss","Breakeven")))</f>
        <v/>
      </c>
      <c r="U254">
        <f>IF(OR($A254="",$S254=""),"",SUMIFS($K$1:$K253,$A$1:$A253,$A254,$S$1:$S253,$S254))</f>
        <v/>
      </c>
      <c r="V254">
        <f>IF(OR(U254="",$T254=""),"",$T254+U254)</f>
        <v/>
      </c>
      <c r="W254">
        <f>IF(OR(J254="",V254=""),"",IF(J254&lt;V254,"OK","OVER"))</f>
        <v/>
      </c>
      <c r="X254">
        <f>IF(OR(U254="",K254=""),"",U254+K254)</f>
        <v/>
      </c>
    </row>
    <row r="255">
      <c r="A255" s="3" t="n"/>
      <c r="L255" s="4">
        <f>IF(OR(J255="",K255=""),"",IFERROR(K255/ABS(J255),""))</f>
        <v/>
      </c>
      <c r="M255">
        <f>IF(K255="","",IF(K255&gt;0,"Win",IF(K255&lt;0,"Loss","Breakeven")))</f>
        <v/>
      </c>
      <c r="U255">
        <f>IF(OR($A255="",$S255=""),"",SUMIFS($K$1:$K254,$A$1:$A254,$A255,$S$1:$S254,$S255))</f>
        <v/>
      </c>
      <c r="V255">
        <f>IF(OR(U255="",$T255=""),"",$T255+U255)</f>
        <v/>
      </c>
      <c r="W255">
        <f>IF(OR(J255="",V255=""),"",IF(J255&lt;V255,"OK","OVER"))</f>
        <v/>
      </c>
      <c r="X255">
        <f>IF(OR(U255="",K255=""),"",U255+K255)</f>
        <v/>
      </c>
    </row>
    <row r="256">
      <c r="A256" s="3" t="n"/>
      <c r="L256" s="4">
        <f>IF(OR(J256="",K256=""),"",IFERROR(K256/ABS(J256),""))</f>
        <v/>
      </c>
      <c r="M256">
        <f>IF(K256="","",IF(K256&gt;0,"Win",IF(K256&lt;0,"Loss","Breakeven")))</f>
        <v/>
      </c>
      <c r="U256">
        <f>IF(OR($A256="",$S256=""),"",SUMIFS($K$1:$K255,$A$1:$A255,$A256,$S$1:$S255,$S256))</f>
        <v/>
      </c>
      <c r="V256">
        <f>IF(OR(U256="",$T256=""),"",$T256+U256)</f>
        <v/>
      </c>
      <c r="W256">
        <f>IF(OR(J256="",V256=""),"",IF(J256&lt;V256,"OK","OVER"))</f>
        <v/>
      </c>
      <c r="X256">
        <f>IF(OR(U256="",K256=""),"",U256+K256)</f>
        <v/>
      </c>
    </row>
    <row r="257">
      <c r="A257" s="3" t="n"/>
      <c r="L257" s="4">
        <f>IF(OR(J257="",K257=""),"",IFERROR(K257/ABS(J257),""))</f>
        <v/>
      </c>
      <c r="M257">
        <f>IF(K257="","",IF(K257&gt;0,"Win",IF(K257&lt;0,"Loss","Breakeven")))</f>
        <v/>
      </c>
      <c r="U257">
        <f>IF(OR($A257="",$S257=""),"",SUMIFS($K$1:$K256,$A$1:$A256,$A257,$S$1:$S256,$S257))</f>
        <v/>
      </c>
      <c r="V257">
        <f>IF(OR(U257="",$T257=""),"",$T257+U257)</f>
        <v/>
      </c>
      <c r="W257">
        <f>IF(OR(J257="",V257=""),"",IF(J257&lt;V257,"OK","OVER"))</f>
        <v/>
      </c>
      <c r="X257">
        <f>IF(OR(U257="",K257=""),"",U257+K257)</f>
        <v/>
      </c>
    </row>
    <row r="258">
      <c r="A258" s="3" t="n"/>
      <c r="L258" s="4">
        <f>IF(OR(J258="",K258=""),"",IFERROR(K258/ABS(J258),""))</f>
        <v/>
      </c>
      <c r="M258">
        <f>IF(K258="","",IF(K258&gt;0,"Win",IF(K258&lt;0,"Loss","Breakeven")))</f>
        <v/>
      </c>
      <c r="U258">
        <f>IF(OR($A258="",$S258=""),"",SUMIFS($K$1:$K257,$A$1:$A257,$A258,$S$1:$S257,$S258))</f>
        <v/>
      </c>
      <c r="V258">
        <f>IF(OR(U258="",$T258=""),"",$T258+U258)</f>
        <v/>
      </c>
      <c r="W258">
        <f>IF(OR(J258="",V258=""),"",IF(J258&lt;V258,"OK","OVER"))</f>
        <v/>
      </c>
      <c r="X258">
        <f>IF(OR(U258="",K258=""),"",U258+K258)</f>
        <v/>
      </c>
    </row>
    <row r="259">
      <c r="A259" s="3" t="n"/>
      <c r="L259" s="4">
        <f>IF(OR(J259="",K259=""),"",IFERROR(K259/ABS(J259),""))</f>
        <v/>
      </c>
      <c r="M259">
        <f>IF(K259="","",IF(K259&gt;0,"Win",IF(K259&lt;0,"Loss","Breakeven")))</f>
        <v/>
      </c>
      <c r="U259">
        <f>IF(OR($A259="",$S259=""),"",SUMIFS($K$1:$K258,$A$1:$A258,$A259,$S$1:$S258,$S259))</f>
        <v/>
      </c>
      <c r="V259">
        <f>IF(OR(U259="",$T259=""),"",$T259+U259)</f>
        <v/>
      </c>
      <c r="W259">
        <f>IF(OR(J259="",V259=""),"",IF(J259&lt;V259,"OK","OVER"))</f>
        <v/>
      </c>
      <c r="X259">
        <f>IF(OR(U259="",K259=""),"",U259+K259)</f>
        <v/>
      </c>
    </row>
    <row r="260">
      <c r="A260" s="3" t="n"/>
      <c r="L260" s="4">
        <f>IF(OR(J260="",K260=""),"",IFERROR(K260/ABS(J260),""))</f>
        <v/>
      </c>
      <c r="M260">
        <f>IF(K260="","",IF(K260&gt;0,"Win",IF(K260&lt;0,"Loss","Breakeven")))</f>
        <v/>
      </c>
      <c r="U260">
        <f>IF(OR($A260="",$S260=""),"",SUMIFS($K$1:$K259,$A$1:$A259,$A260,$S$1:$S259,$S260))</f>
        <v/>
      </c>
      <c r="V260">
        <f>IF(OR(U260="",$T260=""),"",$T260+U260)</f>
        <v/>
      </c>
      <c r="W260">
        <f>IF(OR(J260="",V260=""),"",IF(J260&lt;V260,"OK","OVER"))</f>
        <v/>
      </c>
      <c r="X260">
        <f>IF(OR(U260="",K260=""),"",U260+K260)</f>
        <v/>
      </c>
    </row>
    <row r="261">
      <c r="A261" s="3" t="n"/>
      <c r="L261" s="4">
        <f>IF(OR(J261="",K261=""),"",IFERROR(K261/ABS(J261),""))</f>
        <v/>
      </c>
      <c r="M261">
        <f>IF(K261="","",IF(K261&gt;0,"Win",IF(K261&lt;0,"Loss","Breakeven")))</f>
        <v/>
      </c>
      <c r="U261">
        <f>IF(OR($A261="",$S261=""),"",SUMIFS($K$1:$K260,$A$1:$A260,$A261,$S$1:$S260,$S261))</f>
        <v/>
      </c>
      <c r="V261">
        <f>IF(OR(U261="",$T261=""),"",$T261+U261)</f>
        <v/>
      </c>
      <c r="W261">
        <f>IF(OR(J261="",V261=""),"",IF(J261&lt;V261,"OK","OVER"))</f>
        <v/>
      </c>
      <c r="X261">
        <f>IF(OR(U261="",K261=""),"",U261+K261)</f>
        <v/>
      </c>
    </row>
    <row r="262">
      <c r="A262" s="3" t="n"/>
      <c r="L262" s="4">
        <f>IF(OR(J262="",K262=""),"",IFERROR(K262/ABS(J262),""))</f>
        <v/>
      </c>
      <c r="M262">
        <f>IF(K262="","",IF(K262&gt;0,"Win",IF(K262&lt;0,"Loss","Breakeven")))</f>
        <v/>
      </c>
      <c r="U262">
        <f>IF(OR($A262="",$S262=""),"",SUMIFS($K$1:$K261,$A$1:$A261,$A262,$S$1:$S261,$S262))</f>
        <v/>
      </c>
      <c r="V262">
        <f>IF(OR(U262="",$T262=""),"",$T262+U262)</f>
        <v/>
      </c>
      <c r="W262">
        <f>IF(OR(J262="",V262=""),"",IF(J262&lt;V262,"OK","OVER"))</f>
        <v/>
      </c>
      <c r="X262">
        <f>IF(OR(U262="",K262=""),"",U262+K262)</f>
        <v/>
      </c>
    </row>
    <row r="263">
      <c r="A263" s="3" t="n"/>
      <c r="L263" s="4">
        <f>IF(OR(J263="",K263=""),"",IFERROR(K263/ABS(J263),""))</f>
        <v/>
      </c>
      <c r="M263">
        <f>IF(K263="","",IF(K263&gt;0,"Win",IF(K263&lt;0,"Loss","Breakeven")))</f>
        <v/>
      </c>
      <c r="U263">
        <f>IF(OR($A263="",$S263=""),"",SUMIFS($K$1:$K262,$A$1:$A262,$A263,$S$1:$S262,$S263))</f>
        <v/>
      </c>
      <c r="V263">
        <f>IF(OR(U263="",$T263=""),"",$T263+U263)</f>
        <v/>
      </c>
      <c r="W263">
        <f>IF(OR(J263="",V263=""),"",IF(J263&lt;V263,"OK","OVER"))</f>
        <v/>
      </c>
      <c r="X263">
        <f>IF(OR(U263="",K263=""),"",U263+K263)</f>
        <v/>
      </c>
    </row>
    <row r="264">
      <c r="A264" s="3" t="n"/>
      <c r="L264" s="4">
        <f>IF(OR(J264="",K264=""),"",IFERROR(K264/ABS(J264),""))</f>
        <v/>
      </c>
      <c r="M264">
        <f>IF(K264="","",IF(K264&gt;0,"Win",IF(K264&lt;0,"Loss","Breakeven")))</f>
        <v/>
      </c>
      <c r="U264">
        <f>IF(OR($A264="",$S264=""),"",SUMIFS($K$1:$K263,$A$1:$A263,$A264,$S$1:$S263,$S264))</f>
        <v/>
      </c>
      <c r="V264">
        <f>IF(OR(U264="",$T264=""),"",$T264+U264)</f>
        <v/>
      </c>
      <c r="W264">
        <f>IF(OR(J264="",V264=""),"",IF(J264&lt;V264,"OK","OVER"))</f>
        <v/>
      </c>
      <c r="X264">
        <f>IF(OR(U264="",K264=""),"",U264+K264)</f>
        <v/>
      </c>
    </row>
    <row r="265">
      <c r="A265" s="3" t="n"/>
      <c r="L265" s="4">
        <f>IF(OR(J265="",K265=""),"",IFERROR(K265/ABS(J265),""))</f>
        <v/>
      </c>
      <c r="M265">
        <f>IF(K265="","",IF(K265&gt;0,"Win",IF(K265&lt;0,"Loss","Breakeven")))</f>
        <v/>
      </c>
      <c r="U265">
        <f>IF(OR($A265="",$S265=""),"",SUMIFS($K$1:$K264,$A$1:$A264,$A265,$S$1:$S264,$S265))</f>
        <v/>
      </c>
      <c r="V265">
        <f>IF(OR(U265="",$T265=""),"",$T265+U265)</f>
        <v/>
      </c>
      <c r="W265">
        <f>IF(OR(J265="",V265=""),"",IF(J265&lt;V265,"OK","OVER"))</f>
        <v/>
      </c>
      <c r="X265">
        <f>IF(OR(U265="",K265=""),"",U265+K265)</f>
        <v/>
      </c>
    </row>
    <row r="266">
      <c r="A266" s="3" t="n"/>
      <c r="L266" s="4">
        <f>IF(OR(J266="",K266=""),"",IFERROR(K266/ABS(J266),""))</f>
        <v/>
      </c>
      <c r="M266">
        <f>IF(K266="","",IF(K266&gt;0,"Win",IF(K266&lt;0,"Loss","Breakeven")))</f>
        <v/>
      </c>
      <c r="U266">
        <f>IF(OR($A266="",$S266=""),"",SUMIFS($K$1:$K265,$A$1:$A265,$A266,$S$1:$S265,$S266))</f>
        <v/>
      </c>
      <c r="V266">
        <f>IF(OR(U266="",$T266=""),"",$T266+U266)</f>
        <v/>
      </c>
      <c r="W266">
        <f>IF(OR(J266="",V266=""),"",IF(J266&lt;V266,"OK","OVER"))</f>
        <v/>
      </c>
      <c r="X266">
        <f>IF(OR(U266="",K266=""),"",U266+K266)</f>
        <v/>
      </c>
    </row>
    <row r="267">
      <c r="A267" s="3" t="n"/>
      <c r="L267" s="4">
        <f>IF(OR(J267="",K267=""),"",IFERROR(K267/ABS(J267),""))</f>
        <v/>
      </c>
      <c r="M267">
        <f>IF(K267="","",IF(K267&gt;0,"Win",IF(K267&lt;0,"Loss","Breakeven")))</f>
        <v/>
      </c>
      <c r="U267">
        <f>IF(OR($A267="",$S267=""),"",SUMIFS($K$1:$K266,$A$1:$A266,$A267,$S$1:$S266,$S267))</f>
        <v/>
      </c>
      <c r="V267">
        <f>IF(OR(U267="",$T267=""),"",$T267+U267)</f>
        <v/>
      </c>
      <c r="W267">
        <f>IF(OR(J267="",V267=""),"",IF(J267&lt;V267,"OK","OVER"))</f>
        <v/>
      </c>
      <c r="X267">
        <f>IF(OR(U267="",K267=""),"",U267+K267)</f>
        <v/>
      </c>
    </row>
    <row r="268">
      <c r="A268" s="3" t="n"/>
      <c r="L268" s="4">
        <f>IF(OR(J268="",K268=""),"",IFERROR(K268/ABS(J268),""))</f>
        <v/>
      </c>
      <c r="M268">
        <f>IF(K268="","",IF(K268&gt;0,"Win",IF(K268&lt;0,"Loss","Breakeven")))</f>
        <v/>
      </c>
      <c r="U268">
        <f>IF(OR($A268="",$S268=""),"",SUMIFS($K$1:$K267,$A$1:$A267,$A268,$S$1:$S267,$S268))</f>
        <v/>
      </c>
      <c r="V268">
        <f>IF(OR(U268="",$T268=""),"",$T268+U268)</f>
        <v/>
      </c>
      <c r="W268">
        <f>IF(OR(J268="",V268=""),"",IF(J268&lt;V268,"OK","OVER"))</f>
        <v/>
      </c>
      <c r="X268">
        <f>IF(OR(U268="",K268=""),"",U268+K268)</f>
        <v/>
      </c>
    </row>
    <row r="269">
      <c r="A269" s="3" t="n"/>
      <c r="L269" s="4">
        <f>IF(OR(J269="",K269=""),"",IFERROR(K269/ABS(J269),""))</f>
        <v/>
      </c>
      <c r="M269">
        <f>IF(K269="","",IF(K269&gt;0,"Win",IF(K269&lt;0,"Loss","Breakeven")))</f>
        <v/>
      </c>
      <c r="U269">
        <f>IF(OR($A269="",$S269=""),"",SUMIFS($K$1:$K268,$A$1:$A268,$A269,$S$1:$S268,$S269))</f>
        <v/>
      </c>
      <c r="V269">
        <f>IF(OR(U269="",$T269=""),"",$T269+U269)</f>
        <v/>
      </c>
      <c r="W269">
        <f>IF(OR(J269="",V269=""),"",IF(J269&lt;V269,"OK","OVER"))</f>
        <v/>
      </c>
      <c r="X269">
        <f>IF(OR(U269="",K269=""),"",U269+K269)</f>
        <v/>
      </c>
    </row>
    <row r="270">
      <c r="A270" s="3" t="n"/>
      <c r="L270" s="4">
        <f>IF(OR(J270="",K270=""),"",IFERROR(K270/ABS(J270),""))</f>
        <v/>
      </c>
      <c r="M270">
        <f>IF(K270="","",IF(K270&gt;0,"Win",IF(K270&lt;0,"Loss","Breakeven")))</f>
        <v/>
      </c>
      <c r="U270">
        <f>IF(OR($A270="",$S270=""),"",SUMIFS($K$1:$K269,$A$1:$A269,$A270,$S$1:$S269,$S270))</f>
        <v/>
      </c>
      <c r="V270">
        <f>IF(OR(U270="",$T270=""),"",$T270+U270)</f>
        <v/>
      </c>
      <c r="W270">
        <f>IF(OR(J270="",V270=""),"",IF(J270&lt;V270,"OK","OVER"))</f>
        <v/>
      </c>
      <c r="X270">
        <f>IF(OR(U270="",K270=""),"",U270+K270)</f>
        <v/>
      </c>
    </row>
    <row r="271">
      <c r="A271" s="3" t="n"/>
      <c r="L271" s="4">
        <f>IF(OR(J271="",K271=""),"",IFERROR(K271/ABS(J271),""))</f>
        <v/>
      </c>
      <c r="M271">
        <f>IF(K271="","",IF(K271&gt;0,"Win",IF(K271&lt;0,"Loss","Breakeven")))</f>
        <v/>
      </c>
      <c r="U271">
        <f>IF(OR($A271="",$S271=""),"",SUMIFS($K$1:$K270,$A$1:$A270,$A271,$S$1:$S270,$S271))</f>
        <v/>
      </c>
      <c r="V271">
        <f>IF(OR(U271="",$T271=""),"",$T271+U271)</f>
        <v/>
      </c>
      <c r="W271">
        <f>IF(OR(J271="",V271=""),"",IF(J271&lt;V271,"OK","OVER"))</f>
        <v/>
      </c>
      <c r="X271">
        <f>IF(OR(U271="",K271=""),"",U271+K271)</f>
        <v/>
      </c>
    </row>
    <row r="272">
      <c r="A272" s="3" t="n"/>
      <c r="L272" s="4">
        <f>IF(OR(J272="",K272=""),"",IFERROR(K272/ABS(J272),""))</f>
        <v/>
      </c>
      <c r="M272">
        <f>IF(K272="","",IF(K272&gt;0,"Win",IF(K272&lt;0,"Loss","Breakeven")))</f>
        <v/>
      </c>
      <c r="U272">
        <f>IF(OR($A272="",$S272=""),"",SUMIFS($K$1:$K271,$A$1:$A271,$A272,$S$1:$S271,$S272))</f>
        <v/>
      </c>
      <c r="V272">
        <f>IF(OR(U272="",$T272=""),"",$T272+U272)</f>
        <v/>
      </c>
      <c r="W272">
        <f>IF(OR(J272="",V272=""),"",IF(J272&lt;V272,"OK","OVER"))</f>
        <v/>
      </c>
      <c r="X272">
        <f>IF(OR(U272="",K272=""),"",U272+K272)</f>
        <v/>
      </c>
    </row>
    <row r="273">
      <c r="A273" s="3" t="n"/>
      <c r="L273" s="4">
        <f>IF(OR(J273="",K273=""),"",IFERROR(K273/ABS(J273),""))</f>
        <v/>
      </c>
      <c r="M273">
        <f>IF(K273="","",IF(K273&gt;0,"Win",IF(K273&lt;0,"Loss","Breakeven")))</f>
        <v/>
      </c>
      <c r="U273">
        <f>IF(OR($A273="",$S273=""),"",SUMIFS($K$1:$K272,$A$1:$A272,$A273,$S$1:$S272,$S273))</f>
        <v/>
      </c>
      <c r="V273">
        <f>IF(OR(U273="",$T273=""),"",$T273+U273)</f>
        <v/>
      </c>
      <c r="W273">
        <f>IF(OR(J273="",V273=""),"",IF(J273&lt;V273,"OK","OVER"))</f>
        <v/>
      </c>
      <c r="X273">
        <f>IF(OR(U273="",K273=""),"",U273+K273)</f>
        <v/>
      </c>
    </row>
    <row r="274">
      <c r="A274" s="3" t="n"/>
      <c r="L274" s="4">
        <f>IF(OR(J274="",K274=""),"",IFERROR(K274/ABS(J274),""))</f>
        <v/>
      </c>
      <c r="M274">
        <f>IF(K274="","",IF(K274&gt;0,"Win",IF(K274&lt;0,"Loss","Breakeven")))</f>
        <v/>
      </c>
      <c r="U274">
        <f>IF(OR($A274="",$S274=""),"",SUMIFS($K$1:$K273,$A$1:$A273,$A274,$S$1:$S273,$S274))</f>
        <v/>
      </c>
      <c r="V274">
        <f>IF(OR(U274="",$T274=""),"",$T274+U274)</f>
        <v/>
      </c>
      <c r="W274">
        <f>IF(OR(J274="",V274=""),"",IF(J274&lt;V274,"OK","OVER"))</f>
        <v/>
      </c>
      <c r="X274">
        <f>IF(OR(U274="",K274=""),"",U274+K274)</f>
        <v/>
      </c>
    </row>
    <row r="275">
      <c r="A275" s="3" t="n"/>
      <c r="L275" s="4">
        <f>IF(OR(J275="",K275=""),"",IFERROR(K275/ABS(J275),""))</f>
        <v/>
      </c>
      <c r="M275">
        <f>IF(K275="","",IF(K275&gt;0,"Win",IF(K275&lt;0,"Loss","Breakeven")))</f>
        <v/>
      </c>
      <c r="U275">
        <f>IF(OR($A275="",$S275=""),"",SUMIFS($K$1:$K274,$A$1:$A274,$A275,$S$1:$S274,$S275))</f>
        <v/>
      </c>
      <c r="V275">
        <f>IF(OR(U275="",$T275=""),"",$T275+U275)</f>
        <v/>
      </c>
      <c r="W275">
        <f>IF(OR(J275="",V275=""),"",IF(J275&lt;V275,"OK","OVER"))</f>
        <v/>
      </c>
      <c r="X275">
        <f>IF(OR(U275="",K275=""),"",U275+K275)</f>
        <v/>
      </c>
    </row>
    <row r="276">
      <c r="A276" s="3" t="n"/>
      <c r="L276" s="4">
        <f>IF(OR(J276="",K276=""),"",IFERROR(K276/ABS(J276),""))</f>
        <v/>
      </c>
      <c r="M276">
        <f>IF(K276="","",IF(K276&gt;0,"Win",IF(K276&lt;0,"Loss","Breakeven")))</f>
        <v/>
      </c>
      <c r="U276">
        <f>IF(OR($A276="",$S276=""),"",SUMIFS($K$1:$K275,$A$1:$A275,$A276,$S$1:$S275,$S276))</f>
        <v/>
      </c>
      <c r="V276">
        <f>IF(OR(U276="",$T276=""),"",$T276+U276)</f>
        <v/>
      </c>
      <c r="W276">
        <f>IF(OR(J276="",V276=""),"",IF(J276&lt;V276,"OK","OVER"))</f>
        <v/>
      </c>
      <c r="X276">
        <f>IF(OR(U276="",K276=""),"",U276+K276)</f>
        <v/>
      </c>
    </row>
    <row r="277">
      <c r="A277" s="3" t="n"/>
      <c r="L277" s="4">
        <f>IF(OR(J277="",K277=""),"",IFERROR(K277/ABS(J277),""))</f>
        <v/>
      </c>
      <c r="M277">
        <f>IF(K277="","",IF(K277&gt;0,"Win",IF(K277&lt;0,"Loss","Breakeven")))</f>
        <v/>
      </c>
      <c r="U277">
        <f>IF(OR($A277="",$S277=""),"",SUMIFS($K$1:$K276,$A$1:$A276,$A277,$S$1:$S276,$S277))</f>
        <v/>
      </c>
      <c r="V277">
        <f>IF(OR(U277="",$T277=""),"",$T277+U277)</f>
        <v/>
      </c>
      <c r="W277">
        <f>IF(OR(J277="",V277=""),"",IF(J277&lt;V277,"OK","OVER"))</f>
        <v/>
      </c>
      <c r="X277">
        <f>IF(OR(U277="",K277=""),"",U277+K277)</f>
        <v/>
      </c>
    </row>
    <row r="278">
      <c r="A278" s="3" t="n"/>
      <c r="L278" s="4">
        <f>IF(OR(J278="",K278=""),"",IFERROR(K278/ABS(J278),""))</f>
        <v/>
      </c>
      <c r="M278">
        <f>IF(K278="","",IF(K278&gt;0,"Win",IF(K278&lt;0,"Loss","Breakeven")))</f>
        <v/>
      </c>
      <c r="U278">
        <f>IF(OR($A278="",$S278=""),"",SUMIFS($K$1:$K277,$A$1:$A277,$A278,$S$1:$S277,$S278))</f>
        <v/>
      </c>
      <c r="V278">
        <f>IF(OR(U278="",$T278=""),"",$T278+U278)</f>
        <v/>
      </c>
      <c r="W278">
        <f>IF(OR(J278="",V278=""),"",IF(J278&lt;V278,"OK","OVER"))</f>
        <v/>
      </c>
      <c r="X278">
        <f>IF(OR(U278="",K278=""),"",U278+K278)</f>
        <v/>
      </c>
    </row>
    <row r="279">
      <c r="A279" s="3" t="n"/>
      <c r="L279" s="4">
        <f>IF(OR(J279="",K279=""),"",IFERROR(K279/ABS(J279),""))</f>
        <v/>
      </c>
      <c r="M279">
        <f>IF(K279="","",IF(K279&gt;0,"Win",IF(K279&lt;0,"Loss","Breakeven")))</f>
        <v/>
      </c>
      <c r="U279">
        <f>IF(OR($A279="",$S279=""),"",SUMIFS($K$1:$K278,$A$1:$A278,$A279,$S$1:$S278,$S279))</f>
        <v/>
      </c>
      <c r="V279">
        <f>IF(OR(U279="",$T279=""),"",$T279+U279)</f>
        <v/>
      </c>
      <c r="W279">
        <f>IF(OR(J279="",V279=""),"",IF(J279&lt;V279,"OK","OVER"))</f>
        <v/>
      </c>
      <c r="X279">
        <f>IF(OR(U279="",K279=""),"",U279+K279)</f>
        <v/>
      </c>
    </row>
    <row r="280">
      <c r="A280" s="3" t="n"/>
      <c r="L280" s="4">
        <f>IF(OR(J280="",K280=""),"",IFERROR(K280/ABS(J280),""))</f>
        <v/>
      </c>
      <c r="M280">
        <f>IF(K280="","",IF(K280&gt;0,"Win",IF(K280&lt;0,"Loss","Breakeven")))</f>
        <v/>
      </c>
      <c r="U280">
        <f>IF(OR($A280="",$S280=""),"",SUMIFS($K$1:$K279,$A$1:$A279,$A280,$S$1:$S279,$S280))</f>
        <v/>
      </c>
      <c r="V280">
        <f>IF(OR(U280="",$T280=""),"",$T280+U280)</f>
        <v/>
      </c>
      <c r="W280">
        <f>IF(OR(J280="",V280=""),"",IF(J280&lt;V280,"OK","OVER"))</f>
        <v/>
      </c>
      <c r="X280">
        <f>IF(OR(U280="",K280=""),"",U280+K280)</f>
        <v/>
      </c>
    </row>
    <row r="281">
      <c r="A281" s="3" t="n"/>
      <c r="L281" s="4">
        <f>IF(OR(J281="",K281=""),"",IFERROR(K281/ABS(J281),""))</f>
        <v/>
      </c>
      <c r="M281">
        <f>IF(K281="","",IF(K281&gt;0,"Win",IF(K281&lt;0,"Loss","Breakeven")))</f>
        <v/>
      </c>
      <c r="U281">
        <f>IF(OR($A281="",$S281=""),"",SUMIFS($K$1:$K280,$A$1:$A280,$A281,$S$1:$S280,$S281))</f>
        <v/>
      </c>
      <c r="V281">
        <f>IF(OR(U281="",$T281=""),"",$T281+U281)</f>
        <v/>
      </c>
      <c r="W281">
        <f>IF(OR(J281="",V281=""),"",IF(J281&lt;V281,"OK","OVER"))</f>
        <v/>
      </c>
      <c r="X281">
        <f>IF(OR(U281="",K281=""),"",U281+K281)</f>
        <v/>
      </c>
    </row>
    <row r="282">
      <c r="A282" s="3" t="n"/>
      <c r="L282" s="4">
        <f>IF(OR(J282="",K282=""),"",IFERROR(K282/ABS(J282),""))</f>
        <v/>
      </c>
      <c r="M282">
        <f>IF(K282="","",IF(K282&gt;0,"Win",IF(K282&lt;0,"Loss","Breakeven")))</f>
        <v/>
      </c>
      <c r="U282">
        <f>IF(OR($A282="",$S282=""),"",SUMIFS($K$1:$K281,$A$1:$A281,$A282,$S$1:$S281,$S282))</f>
        <v/>
      </c>
      <c r="V282">
        <f>IF(OR(U282="",$T282=""),"",$T282+U282)</f>
        <v/>
      </c>
      <c r="W282">
        <f>IF(OR(J282="",V282=""),"",IF(J282&lt;V282,"OK","OVER"))</f>
        <v/>
      </c>
      <c r="X282">
        <f>IF(OR(U282="",K282=""),"",U282+K282)</f>
        <v/>
      </c>
    </row>
    <row r="283">
      <c r="A283" s="3" t="n"/>
      <c r="L283" s="4">
        <f>IF(OR(J283="",K283=""),"",IFERROR(K283/ABS(J283),""))</f>
        <v/>
      </c>
      <c r="M283">
        <f>IF(K283="","",IF(K283&gt;0,"Win",IF(K283&lt;0,"Loss","Breakeven")))</f>
        <v/>
      </c>
      <c r="U283">
        <f>IF(OR($A283="",$S283=""),"",SUMIFS($K$1:$K282,$A$1:$A282,$A283,$S$1:$S282,$S283))</f>
        <v/>
      </c>
      <c r="V283">
        <f>IF(OR(U283="",$T283=""),"",$T283+U283)</f>
        <v/>
      </c>
      <c r="W283">
        <f>IF(OR(J283="",V283=""),"",IF(J283&lt;V283,"OK","OVER"))</f>
        <v/>
      </c>
      <c r="X283">
        <f>IF(OR(U283="",K283=""),"",U283+K283)</f>
        <v/>
      </c>
    </row>
    <row r="284">
      <c r="A284" s="3" t="n"/>
      <c r="L284" s="4">
        <f>IF(OR(J284="",K284=""),"",IFERROR(K284/ABS(J284),""))</f>
        <v/>
      </c>
      <c r="M284">
        <f>IF(K284="","",IF(K284&gt;0,"Win",IF(K284&lt;0,"Loss","Breakeven")))</f>
        <v/>
      </c>
      <c r="U284">
        <f>IF(OR($A284="",$S284=""),"",SUMIFS($K$1:$K283,$A$1:$A283,$A284,$S$1:$S283,$S284))</f>
        <v/>
      </c>
      <c r="V284">
        <f>IF(OR(U284="",$T284=""),"",$T284+U284)</f>
        <v/>
      </c>
      <c r="W284">
        <f>IF(OR(J284="",V284=""),"",IF(J284&lt;V284,"OK","OVER"))</f>
        <v/>
      </c>
      <c r="X284">
        <f>IF(OR(U284="",K284=""),"",U284+K284)</f>
        <v/>
      </c>
    </row>
    <row r="285">
      <c r="A285" s="3" t="n"/>
      <c r="L285" s="4">
        <f>IF(OR(J285="",K285=""),"",IFERROR(K285/ABS(J285),""))</f>
        <v/>
      </c>
      <c r="M285">
        <f>IF(K285="","",IF(K285&gt;0,"Win",IF(K285&lt;0,"Loss","Breakeven")))</f>
        <v/>
      </c>
      <c r="U285">
        <f>IF(OR($A285="",$S285=""),"",SUMIFS($K$1:$K284,$A$1:$A284,$A285,$S$1:$S284,$S285))</f>
        <v/>
      </c>
      <c r="V285">
        <f>IF(OR(U285="",$T285=""),"",$T285+U285)</f>
        <v/>
      </c>
      <c r="W285">
        <f>IF(OR(J285="",V285=""),"",IF(J285&lt;V285,"OK","OVER"))</f>
        <v/>
      </c>
      <c r="X285">
        <f>IF(OR(U285="",K285=""),"",U285+K285)</f>
        <v/>
      </c>
    </row>
    <row r="286">
      <c r="A286" s="3" t="n"/>
      <c r="L286" s="4">
        <f>IF(OR(J286="",K286=""),"",IFERROR(K286/ABS(J286),""))</f>
        <v/>
      </c>
      <c r="M286">
        <f>IF(K286="","",IF(K286&gt;0,"Win",IF(K286&lt;0,"Loss","Breakeven")))</f>
        <v/>
      </c>
      <c r="U286">
        <f>IF(OR($A286="",$S286=""),"",SUMIFS($K$1:$K285,$A$1:$A285,$A286,$S$1:$S285,$S286))</f>
        <v/>
      </c>
      <c r="V286">
        <f>IF(OR(U286="",$T286=""),"",$T286+U286)</f>
        <v/>
      </c>
      <c r="W286">
        <f>IF(OR(J286="",V286=""),"",IF(J286&lt;V286,"OK","OVER"))</f>
        <v/>
      </c>
      <c r="X286">
        <f>IF(OR(U286="",K286=""),"",U286+K286)</f>
        <v/>
      </c>
    </row>
    <row r="287">
      <c r="A287" s="3" t="n"/>
      <c r="L287" s="4">
        <f>IF(OR(J287="",K287=""),"",IFERROR(K287/ABS(J287),""))</f>
        <v/>
      </c>
      <c r="M287">
        <f>IF(K287="","",IF(K287&gt;0,"Win",IF(K287&lt;0,"Loss","Breakeven")))</f>
        <v/>
      </c>
      <c r="U287">
        <f>IF(OR($A287="",$S287=""),"",SUMIFS($K$1:$K286,$A$1:$A286,$A287,$S$1:$S286,$S287))</f>
        <v/>
      </c>
      <c r="V287">
        <f>IF(OR(U287="",$T287=""),"",$T287+U287)</f>
        <v/>
      </c>
      <c r="W287">
        <f>IF(OR(J287="",V287=""),"",IF(J287&lt;V287,"OK","OVER"))</f>
        <v/>
      </c>
      <c r="X287">
        <f>IF(OR(U287="",K287=""),"",U287+K287)</f>
        <v/>
      </c>
    </row>
    <row r="288">
      <c r="A288" s="3" t="n"/>
      <c r="L288" s="4">
        <f>IF(OR(J288="",K288=""),"",IFERROR(K288/ABS(J288),""))</f>
        <v/>
      </c>
      <c r="M288">
        <f>IF(K288="","",IF(K288&gt;0,"Win",IF(K288&lt;0,"Loss","Breakeven")))</f>
        <v/>
      </c>
      <c r="U288">
        <f>IF(OR($A288="",$S288=""),"",SUMIFS($K$1:$K287,$A$1:$A287,$A288,$S$1:$S287,$S288))</f>
        <v/>
      </c>
      <c r="V288">
        <f>IF(OR(U288="",$T288=""),"",$T288+U288)</f>
        <v/>
      </c>
      <c r="W288">
        <f>IF(OR(J288="",V288=""),"",IF(J288&lt;V288,"OK","OVER"))</f>
        <v/>
      </c>
      <c r="X288">
        <f>IF(OR(U288="",K288=""),"",U288+K288)</f>
        <v/>
      </c>
    </row>
    <row r="289">
      <c r="A289" s="3" t="n"/>
      <c r="L289" s="4">
        <f>IF(OR(J289="",K289=""),"",IFERROR(K289/ABS(J289),""))</f>
        <v/>
      </c>
      <c r="M289">
        <f>IF(K289="","",IF(K289&gt;0,"Win",IF(K289&lt;0,"Loss","Breakeven")))</f>
        <v/>
      </c>
      <c r="U289">
        <f>IF(OR($A289="",$S289=""),"",SUMIFS($K$1:$K288,$A$1:$A288,$A289,$S$1:$S288,$S289))</f>
        <v/>
      </c>
      <c r="V289">
        <f>IF(OR(U289="",$T289=""),"",$T289+U289)</f>
        <v/>
      </c>
      <c r="W289">
        <f>IF(OR(J289="",V289=""),"",IF(J289&lt;V289,"OK","OVER"))</f>
        <v/>
      </c>
      <c r="X289">
        <f>IF(OR(U289="",K289=""),"",U289+K289)</f>
        <v/>
      </c>
    </row>
    <row r="290">
      <c r="A290" s="3" t="n"/>
      <c r="L290" s="4">
        <f>IF(OR(J290="",K290=""),"",IFERROR(K290/ABS(J290),""))</f>
        <v/>
      </c>
      <c r="M290">
        <f>IF(K290="","",IF(K290&gt;0,"Win",IF(K290&lt;0,"Loss","Breakeven")))</f>
        <v/>
      </c>
      <c r="U290">
        <f>IF(OR($A290="",$S290=""),"",SUMIFS($K$1:$K289,$A$1:$A289,$A290,$S$1:$S289,$S290))</f>
        <v/>
      </c>
      <c r="V290">
        <f>IF(OR(U290="",$T290=""),"",$T290+U290)</f>
        <v/>
      </c>
      <c r="W290">
        <f>IF(OR(J290="",V290=""),"",IF(J290&lt;V290,"OK","OVER"))</f>
        <v/>
      </c>
      <c r="X290">
        <f>IF(OR(U290="",K290=""),"",U290+K290)</f>
        <v/>
      </c>
    </row>
    <row r="291">
      <c r="A291" s="3" t="n"/>
      <c r="L291" s="4">
        <f>IF(OR(J291="",K291=""),"",IFERROR(K291/ABS(J291),""))</f>
        <v/>
      </c>
      <c r="M291">
        <f>IF(K291="","",IF(K291&gt;0,"Win",IF(K291&lt;0,"Loss","Breakeven")))</f>
        <v/>
      </c>
      <c r="U291">
        <f>IF(OR($A291="",$S291=""),"",SUMIFS($K$1:$K290,$A$1:$A290,$A291,$S$1:$S290,$S291))</f>
        <v/>
      </c>
      <c r="V291">
        <f>IF(OR(U291="",$T291=""),"",$T291+U291)</f>
        <v/>
      </c>
      <c r="W291">
        <f>IF(OR(J291="",V291=""),"",IF(J291&lt;V291,"OK","OVER"))</f>
        <v/>
      </c>
      <c r="X291">
        <f>IF(OR(U291="",K291=""),"",U291+K291)</f>
        <v/>
      </c>
    </row>
    <row r="292">
      <c r="A292" s="3" t="n"/>
      <c r="L292" s="4">
        <f>IF(OR(J292="",K292=""),"",IFERROR(K292/ABS(J292),""))</f>
        <v/>
      </c>
      <c r="M292">
        <f>IF(K292="","",IF(K292&gt;0,"Win",IF(K292&lt;0,"Loss","Breakeven")))</f>
        <v/>
      </c>
      <c r="U292">
        <f>IF(OR($A292="",$S292=""),"",SUMIFS($K$1:$K291,$A$1:$A291,$A292,$S$1:$S291,$S292))</f>
        <v/>
      </c>
      <c r="V292">
        <f>IF(OR(U292="",$T292=""),"",$T292+U292)</f>
        <v/>
      </c>
      <c r="W292">
        <f>IF(OR(J292="",V292=""),"",IF(J292&lt;V292,"OK","OVER"))</f>
        <v/>
      </c>
      <c r="X292">
        <f>IF(OR(U292="",K292=""),"",U292+K292)</f>
        <v/>
      </c>
    </row>
    <row r="293">
      <c r="A293" s="3" t="n"/>
      <c r="L293" s="4">
        <f>IF(OR(J293="",K293=""),"",IFERROR(K293/ABS(J293),""))</f>
        <v/>
      </c>
      <c r="M293">
        <f>IF(K293="","",IF(K293&gt;0,"Win",IF(K293&lt;0,"Loss","Breakeven")))</f>
        <v/>
      </c>
      <c r="U293">
        <f>IF(OR($A293="",$S293=""),"",SUMIFS($K$1:$K292,$A$1:$A292,$A293,$S$1:$S292,$S293))</f>
        <v/>
      </c>
      <c r="V293">
        <f>IF(OR(U293="",$T293=""),"",$T293+U293)</f>
        <v/>
      </c>
      <c r="W293">
        <f>IF(OR(J293="",V293=""),"",IF(J293&lt;V293,"OK","OVER"))</f>
        <v/>
      </c>
      <c r="X293">
        <f>IF(OR(U293="",K293=""),"",U293+K293)</f>
        <v/>
      </c>
    </row>
    <row r="294">
      <c r="A294" s="3" t="n"/>
      <c r="L294" s="4">
        <f>IF(OR(J294="",K294=""),"",IFERROR(K294/ABS(J294),""))</f>
        <v/>
      </c>
      <c r="M294">
        <f>IF(K294="","",IF(K294&gt;0,"Win",IF(K294&lt;0,"Loss","Breakeven")))</f>
        <v/>
      </c>
      <c r="U294">
        <f>IF(OR($A294="",$S294=""),"",SUMIFS($K$1:$K293,$A$1:$A293,$A294,$S$1:$S293,$S294))</f>
        <v/>
      </c>
      <c r="V294">
        <f>IF(OR(U294="",$T294=""),"",$T294+U294)</f>
        <v/>
      </c>
      <c r="W294">
        <f>IF(OR(J294="",V294=""),"",IF(J294&lt;V294,"OK","OVER"))</f>
        <v/>
      </c>
      <c r="X294">
        <f>IF(OR(U294="",K294=""),"",U294+K294)</f>
        <v/>
      </c>
    </row>
    <row r="295">
      <c r="A295" s="3" t="n"/>
      <c r="L295" s="4">
        <f>IF(OR(J295="",K295=""),"",IFERROR(K295/ABS(J295),""))</f>
        <v/>
      </c>
      <c r="M295">
        <f>IF(K295="","",IF(K295&gt;0,"Win",IF(K295&lt;0,"Loss","Breakeven")))</f>
        <v/>
      </c>
      <c r="U295">
        <f>IF(OR($A295="",$S295=""),"",SUMIFS($K$1:$K294,$A$1:$A294,$A295,$S$1:$S294,$S295))</f>
        <v/>
      </c>
      <c r="V295">
        <f>IF(OR(U295="",$T295=""),"",$T295+U295)</f>
        <v/>
      </c>
      <c r="W295">
        <f>IF(OR(J295="",V295=""),"",IF(J295&lt;V295,"OK","OVER"))</f>
        <v/>
      </c>
      <c r="X295">
        <f>IF(OR(U295="",K295=""),"",U295+K295)</f>
        <v/>
      </c>
    </row>
    <row r="296">
      <c r="A296" s="3" t="n"/>
      <c r="L296" s="4">
        <f>IF(OR(J296="",K296=""),"",IFERROR(K296/ABS(J296),""))</f>
        <v/>
      </c>
      <c r="M296">
        <f>IF(K296="","",IF(K296&gt;0,"Win",IF(K296&lt;0,"Loss","Breakeven")))</f>
        <v/>
      </c>
      <c r="U296">
        <f>IF(OR($A296="",$S296=""),"",SUMIFS($K$1:$K295,$A$1:$A295,$A296,$S$1:$S295,$S296))</f>
        <v/>
      </c>
      <c r="V296">
        <f>IF(OR(U296="",$T296=""),"",$T296+U296)</f>
        <v/>
      </c>
      <c r="W296">
        <f>IF(OR(J296="",V296=""),"",IF(J296&lt;V296,"OK","OVER"))</f>
        <v/>
      </c>
      <c r="X296">
        <f>IF(OR(U296="",K296=""),"",U296+K296)</f>
        <v/>
      </c>
    </row>
    <row r="297">
      <c r="A297" s="3" t="n"/>
      <c r="L297" s="4">
        <f>IF(OR(J297="",K297=""),"",IFERROR(K297/ABS(J297),""))</f>
        <v/>
      </c>
      <c r="M297">
        <f>IF(K297="","",IF(K297&gt;0,"Win",IF(K297&lt;0,"Loss","Breakeven")))</f>
        <v/>
      </c>
      <c r="U297">
        <f>IF(OR($A297="",$S297=""),"",SUMIFS($K$1:$K296,$A$1:$A296,$A297,$S$1:$S296,$S297))</f>
        <v/>
      </c>
      <c r="V297">
        <f>IF(OR(U297="",$T297=""),"",$T297+U297)</f>
        <v/>
      </c>
      <c r="W297">
        <f>IF(OR(J297="",V297=""),"",IF(J297&lt;V297,"OK","OVER"))</f>
        <v/>
      </c>
      <c r="X297">
        <f>IF(OR(U297="",K297=""),"",U297+K297)</f>
        <v/>
      </c>
    </row>
    <row r="298">
      <c r="A298" s="3" t="n"/>
      <c r="L298" s="4">
        <f>IF(OR(J298="",K298=""),"",IFERROR(K298/ABS(J298),""))</f>
        <v/>
      </c>
      <c r="M298">
        <f>IF(K298="","",IF(K298&gt;0,"Win",IF(K298&lt;0,"Loss","Breakeven")))</f>
        <v/>
      </c>
      <c r="U298">
        <f>IF(OR($A298="",$S298=""),"",SUMIFS($K$1:$K297,$A$1:$A297,$A298,$S$1:$S297,$S298))</f>
        <v/>
      </c>
      <c r="V298">
        <f>IF(OR(U298="",$T298=""),"",$T298+U298)</f>
        <v/>
      </c>
      <c r="W298">
        <f>IF(OR(J298="",V298=""),"",IF(J298&lt;V298,"OK","OVER"))</f>
        <v/>
      </c>
      <c r="X298">
        <f>IF(OR(U298="",K298=""),"",U298+K298)</f>
        <v/>
      </c>
    </row>
    <row r="299">
      <c r="A299" s="3" t="n"/>
      <c r="L299" s="4">
        <f>IF(OR(J299="",K299=""),"",IFERROR(K299/ABS(J299),""))</f>
        <v/>
      </c>
      <c r="M299">
        <f>IF(K299="","",IF(K299&gt;0,"Win",IF(K299&lt;0,"Loss","Breakeven")))</f>
        <v/>
      </c>
      <c r="U299">
        <f>IF(OR($A299="",$S299=""),"",SUMIFS($K$1:$K298,$A$1:$A298,$A299,$S$1:$S298,$S299))</f>
        <v/>
      </c>
      <c r="V299">
        <f>IF(OR(U299="",$T299=""),"",$T299+U299)</f>
        <v/>
      </c>
      <c r="W299">
        <f>IF(OR(J299="",V299=""),"",IF(J299&lt;V299,"OK","OVER"))</f>
        <v/>
      </c>
      <c r="X299">
        <f>IF(OR(U299="",K299=""),"",U299+K299)</f>
        <v/>
      </c>
    </row>
    <row r="300">
      <c r="A300" s="3" t="n"/>
      <c r="L300" s="4">
        <f>IF(OR(J300="",K300=""),"",IFERROR(K300/ABS(J300),""))</f>
        <v/>
      </c>
      <c r="M300">
        <f>IF(K300="","",IF(K300&gt;0,"Win",IF(K300&lt;0,"Loss","Breakeven")))</f>
        <v/>
      </c>
      <c r="U300">
        <f>IF(OR($A300="",$S300=""),"",SUMIFS($K$1:$K299,$A$1:$A299,$A300,$S$1:$S299,$S300))</f>
        <v/>
      </c>
      <c r="V300">
        <f>IF(OR(U300="",$T300=""),"",$T300+U300)</f>
        <v/>
      </c>
      <c r="W300">
        <f>IF(OR(J300="",V300=""),"",IF(J300&lt;V300,"OK","OVER"))</f>
        <v/>
      </c>
      <c r="X300">
        <f>IF(OR(U300="",K300=""),"",U300+K300)</f>
        <v/>
      </c>
    </row>
    <row r="301">
      <c r="A301" s="3" t="n"/>
      <c r="L301" s="4">
        <f>IF(OR(J301="",K301=""),"",IFERROR(K301/ABS(J301),""))</f>
        <v/>
      </c>
      <c r="M301">
        <f>IF(K301="","",IF(K301&gt;0,"Win",IF(K301&lt;0,"Loss","Breakeven")))</f>
        <v/>
      </c>
      <c r="U301">
        <f>IF(OR($A301="",$S301=""),"",SUMIFS($K$1:$K300,$A$1:$A300,$A301,$S$1:$S300,$S301))</f>
        <v/>
      </c>
      <c r="V301">
        <f>IF(OR(U301="",$T301=""),"",$T301+U301)</f>
        <v/>
      </c>
      <c r="W301">
        <f>IF(OR(J301="",V301=""),"",IF(J301&lt;V301,"OK","OVER"))</f>
        <v/>
      </c>
      <c r="X301">
        <f>IF(OR(U301="",K301=""),"",U301+K301)</f>
        <v/>
      </c>
    </row>
    <row r="302">
      <c r="A302" s="3" t="n"/>
      <c r="L302" s="4">
        <f>IF(OR(J302="",K302=""),"",IFERROR(K302/ABS(J302),""))</f>
        <v/>
      </c>
      <c r="M302">
        <f>IF(K302="","",IF(K302&gt;0,"Win",IF(K302&lt;0,"Loss","Breakeven")))</f>
        <v/>
      </c>
      <c r="U302">
        <f>IF(OR($A302="",$S302=""),"",SUMIFS($K$1:$K301,$A$1:$A301,$A302,$S$1:$S301,$S302))</f>
        <v/>
      </c>
      <c r="V302">
        <f>IF(OR(U302="",$T302=""),"",$T302+U302)</f>
        <v/>
      </c>
      <c r="W302">
        <f>IF(OR(J302="",V302=""),"",IF(J302&lt;V302,"OK","OVER"))</f>
        <v/>
      </c>
      <c r="X302">
        <f>IF(OR(U302="",K302=""),"",U302+K302)</f>
        <v/>
      </c>
    </row>
    <row r="303">
      <c r="A303" s="3" t="n"/>
      <c r="L303" s="4">
        <f>IF(OR(J303="",K303=""),"",IFERROR(K303/ABS(J303),""))</f>
        <v/>
      </c>
      <c r="M303">
        <f>IF(K303="","",IF(K303&gt;0,"Win",IF(K303&lt;0,"Loss","Breakeven")))</f>
        <v/>
      </c>
      <c r="U303">
        <f>IF(OR($A303="",$S303=""),"",SUMIFS($K$1:$K302,$A$1:$A302,$A303,$S$1:$S302,$S303))</f>
        <v/>
      </c>
      <c r="V303">
        <f>IF(OR(U303="",$T303=""),"",$T303+U303)</f>
        <v/>
      </c>
      <c r="W303">
        <f>IF(OR(J303="",V303=""),"",IF(J303&lt;V303,"OK","OVER"))</f>
        <v/>
      </c>
      <c r="X303">
        <f>IF(OR(U303="",K303=""),"",U303+K303)</f>
        <v/>
      </c>
    </row>
    <row r="304">
      <c r="A304" s="3" t="n"/>
      <c r="L304" s="4">
        <f>IF(OR(J304="",K304=""),"",IFERROR(K304/ABS(J304),""))</f>
        <v/>
      </c>
      <c r="M304">
        <f>IF(K304="","",IF(K304&gt;0,"Win",IF(K304&lt;0,"Loss","Breakeven")))</f>
        <v/>
      </c>
      <c r="U304">
        <f>IF(OR($A304="",$S304=""),"",SUMIFS($K$1:$K303,$A$1:$A303,$A304,$S$1:$S303,$S304))</f>
        <v/>
      </c>
      <c r="V304">
        <f>IF(OR(U304="",$T304=""),"",$T304+U304)</f>
        <v/>
      </c>
      <c r="W304">
        <f>IF(OR(J304="",V304=""),"",IF(J304&lt;V304,"OK","OVER"))</f>
        <v/>
      </c>
      <c r="X304">
        <f>IF(OR(U304="",K304=""),"",U304+K304)</f>
        <v/>
      </c>
    </row>
    <row r="305">
      <c r="A305" s="3" t="n"/>
      <c r="L305" s="4">
        <f>IF(OR(J305="",K305=""),"",IFERROR(K305/ABS(J305),""))</f>
        <v/>
      </c>
      <c r="M305">
        <f>IF(K305="","",IF(K305&gt;0,"Win",IF(K305&lt;0,"Loss","Breakeven")))</f>
        <v/>
      </c>
      <c r="U305">
        <f>IF(OR($A305="",$S305=""),"",SUMIFS($K$1:$K304,$A$1:$A304,$A305,$S$1:$S304,$S305))</f>
        <v/>
      </c>
      <c r="V305">
        <f>IF(OR(U305="",$T305=""),"",$T305+U305)</f>
        <v/>
      </c>
      <c r="W305">
        <f>IF(OR(J305="",V305=""),"",IF(J305&lt;V305,"OK","OVER"))</f>
        <v/>
      </c>
      <c r="X305">
        <f>IF(OR(U305="",K305=""),"",U305+K305)</f>
        <v/>
      </c>
    </row>
    <row r="306">
      <c r="A306" s="3" t="n"/>
      <c r="L306" s="4">
        <f>IF(OR(J306="",K306=""),"",IFERROR(K306/ABS(J306),""))</f>
        <v/>
      </c>
      <c r="M306">
        <f>IF(K306="","",IF(K306&gt;0,"Win",IF(K306&lt;0,"Loss","Breakeven")))</f>
        <v/>
      </c>
      <c r="U306">
        <f>IF(OR($A306="",$S306=""),"",SUMIFS($K$1:$K305,$A$1:$A305,$A306,$S$1:$S305,$S306))</f>
        <v/>
      </c>
      <c r="V306">
        <f>IF(OR(U306="",$T306=""),"",$T306+U306)</f>
        <v/>
      </c>
      <c r="W306">
        <f>IF(OR(J306="",V306=""),"",IF(J306&lt;V306,"OK","OVER"))</f>
        <v/>
      </c>
      <c r="X306">
        <f>IF(OR(U306="",K306=""),"",U306+K306)</f>
        <v/>
      </c>
    </row>
    <row r="307">
      <c r="A307" s="3" t="n"/>
      <c r="L307" s="4">
        <f>IF(OR(J307="",K307=""),"",IFERROR(K307/ABS(J307),""))</f>
        <v/>
      </c>
      <c r="M307">
        <f>IF(K307="","",IF(K307&gt;0,"Win",IF(K307&lt;0,"Loss","Breakeven")))</f>
        <v/>
      </c>
      <c r="U307">
        <f>IF(OR($A307="",$S307=""),"",SUMIFS($K$1:$K306,$A$1:$A306,$A307,$S$1:$S306,$S307))</f>
        <v/>
      </c>
      <c r="V307">
        <f>IF(OR(U307="",$T307=""),"",$T307+U307)</f>
        <v/>
      </c>
      <c r="W307">
        <f>IF(OR(J307="",V307=""),"",IF(J307&lt;V307,"OK","OVER"))</f>
        <v/>
      </c>
      <c r="X307">
        <f>IF(OR(U307="",K307=""),"",U307+K307)</f>
        <v/>
      </c>
    </row>
    <row r="308">
      <c r="A308" s="3" t="n"/>
      <c r="L308" s="4">
        <f>IF(OR(J308="",K308=""),"",IFERROR(K308/ABS(J308),""))</f>
        <v/>
      </c>
      <c r="M308">
        <f>IF(K308="","",IF(K308&gt;0,"Win",IF(K308&lt;0,"Loss","Breakeven")))</f>
        <v/>
      </c>
      <c r="U308">
        <f>IF(OR($A308="",$S308=""),"",SUMIFS($K$1:$K307,$A$1:$A307,$A308,$S$1:$S307,$S308))</f>
        <v/>
      </c>
      <c r="V308">
        <f>IF(OR(U308="",$T308=""),"",$T308+U308)</f>
        <v/>
      </c>
      <c r="W308">
        <f>IF(OR(J308="",V308=""),"",IF(J308&lt;V308,"OK","OVER"))</f>
        <v/>
      </c>
      <c r="X308">
        <f>IF(OR(U308="",K308=""),"",U308+K308)</f>
        <v/>
      </c>
    </row>
    <row r="309">
      <c r="A309" s="3" t="n"/>
      <c r="L309" s="4">
        <f>IF(OR(J309="",K309=""),"",IFERROR(K309/ABS(J309),""))</f>
        <v/>
      </c>
      <c r="M309">
        <f>IF(K309="","",IF(K309&gt;0,"Win",IF(K309&lt;0,"Loss","Breakeven")))</f>
        <v/>
      </c>
      <c r="U309">
        <f>IF(OR($A309="",$S309=""),"",SUMIFS($K$1:$K308,$A$1:$A308,$A309,$S$1:$S308,$S309))</f>
        <v/>
      </c>
      <c r="V309">
        <f>IF(OR(U309="",$T309=""),"",$T309+U309)</f>
        <v/>
      </c>
      <c r="W309">
        <f>IF(OR(J309="",V309=""),"",IF(J309&lt;V309,"OK","OVER"))</f>
        <v/>
      </c>
      <c r="X309">
        <f>IF(OR(U309="",K309=""),"",U309+K309)</f>
        <v/>
      </c>
    </row>
    <row r="310">
      <c r="A310" s="3" t="n"/>
      <c r="L310" s="4">
        <f>IF(OR(J310="",K310=""),"",IFERROR(K310/ABS(J310),""))</f>
        <v/>
      </c>
      <c r="M310">
        <f>IF(K310="","",IF(K310&gt;0,"Win",IF(K310&lt;0,"Loss","Breakeven")))</f>
        <v/>
      </c>
      <c r="U310">
        <f>IF(OR($A310="",$S310=""),"",SUMIFS($K$1:$K309,$A$1:$A309,$A310,$S$1:$S309,$S310))</f>
        <v/>
      </c>
      <c r="V310">
        <f>IF(OR(U310="",$T310=""),"",$T310+U310)</f>
        <v/>
      </c>
      <c r="W310">
        <f>IF(OR(J310="",V310=""),"",IF(J310&lt;V310,"OK","OVER"))</f>
        <v/>
      </c>
      <c r="X310">
        <f>IF(OR(U310="",K310=""),"",U310+K310)</f>
        <v/>
      </c>
    </row>
    <row r="311">
      <c r="A311" s="3" t="n"/>
      <c r="L311" s="4">
        <f>IF(OR(J311="",K311=""),"",IFERROR(K311/ABS(J311),""))</f>
        <v/>
      </c>
      <c r="M311">
        <f>IF(K311="","",IF(K311&gt;0,"Win",IF(K311&lt;0,"Loss","Breakeven")))</f>
        <v/>
      </c>
      <c r="U311">
        <f>IF(OR($A311="",$S311=""),"",SUMIFS($K$1:$K310,$A$1:$A310,$A311,$S$1:$S310,$S311))</f>
        <v/>
      </c>
      <c r="V311">
        <f>IF(OR(U311="",$T311=""),"",$T311+U311)</f>
        <v/>
      </c>
      <c r="W311">
        <f>IF(OR(J311="",V311=""),"",IF(J311&lt;V311,"OK","OVER"))</f>
        <v/>
      </c>
      <c r="X311">
        <f>IF(OR(U311="",K311=""),"",U311+K311)</f>
        <v/>
      </c>
    </row>
    <row r="312">
      <c r="A312" s="3" t="n"/>
      <c r="L312" s="4">
        <f>IF(OR(J312="",K312=""),"",IFERROR(K312/ABS(J312),""))</f>
        <v/>
      </c>
      <c r="M312">
        <f>IF(K312="","",IF(K312&gt;0,"Win",IF(K312&lt;0,"Loss","Breakeven")))</f>
        <v/>
      </c>
      <c r="U312">
        <f>IF(OR($A312="",$S312=""),"",SUMIFS($K$1:$K311,$A$1:$A311,$A312,$S$1:$S311,$S312))</f>
        <v/>
      </c>
      <c r="V312">
        <f>IF(OR(U312="",$T312=""),"",$T312+U312)</f>
        <v/>
      </c>
      <c r="W312">
        <f>IF(OR(J312="",V312=""),"",IF(J312&lt;V312,"OK","OVER"))</f>
        <v/>
      </c>
      <c r="X312">
        <f>IF(OR(U312="",K312=""),"",U312+K312)</f>
        <v/>
      </c>
    </row>
    <row r="313">
      <c r="A313" s="3" t="n"/>
      <c r="L313" s="4">
        <f>IF(OR(J313="",K313=""),"",IFERROR(K313/ABS(J313),""))</f>
        <v/>
      </c>
      <c r="M313">
        <f>IF(K313="","",IF(K313&gt;0,"Win",IF(K313&lt;0,"Loss","Breakeven")))</f>
        <v/>
      </c>
      <c r="U313">
        <f>IF(OR($A313="",$S313=""),"",SUMIFS($K$1:$K312,$A$1:$A312,$A313,$S$1:$S312,$S313))</f>
        <v/>
      </c>
      <c r="V313">
        <f>IF(OR(U313="",$T313=""),"",$T313+U313)</f>
        <v/>
      </c>
      <c r="W313">
        <f>IF(OR(J313="",V313=""),"",IF(J313&lt;V313,"OK","OVER"))</f>
        <v/>
      </c>
      <c r="X313">
        <f>IF(OR(U313="",K313=""),"",U313+K313)</f>
        <v/>
      </c>
    </row>
    <row r="314">
      <c r="A314" s="3" t="n"/>
      <c r="L314" s="4">
        <f>IF(OR(J314="",K314=""),"",IFERROR(K314/ABS(J314),""))</f>
        <v/>
      </c>
      <c r="M314">
        <f>IF(K314="","",IF(K314&gt;0,"Win",IF(K314&lt;0,"Loss","Breakeven")))</f>
        <v/>
      </c>
      <c r="U314">
        <f>IF(OR($A314="",$S314=""),"",SUMIFS($K$1:$K313,$A$1:$A313,$A314,$S$1:$S313,$S314))</f>
        <v/>
      </c>
      <c r="V314">
        <f>IF(OR(U314="",$T314=""),"",$T314+U314)</f>
        <v/>
      </c>
      <c r="W314">
        <f>IF(OR(J314="",V314=""),"",IF(J314&lt;V314,"OK","OVER"))</f>
        <v/>
      </c>
      <c r="X314">
        <f>IF(OR(U314="",K314=""),"",U314+K314)</f>
        <v/>
      </c>
    </row>
    <row r="315">
      <c r="A315" s="3" t="n"/>
      <c r="L315" s="4">
        <f>IF(OR(J315="",K315=""),"",IFERROR(K315/ABS(J315),""))</f>
        <v/>
      </c>
      <c r="M315">
        <f>IF(K315="","",IF(K315&gt;0,"Win",IF(K315&lt;0,"Loss","Breakeven")))</f>
        <v/>
      </c>
      <c r="U315">
        <f>IF(OR($A315="",$S315=""),"",SUMIFS($K$1:$K314,$A$1:$A314,$A315,$S$1:$S314,$S315))</f>
        <v/>
      </c>
      <c r="V315">
        <f>IF(OR(U315="",$T315=""),"",$T315+U315)</f>
        <v/>
      </c>
      <c r="W315">
        <f>IF(OR(J315="",V315=""),"",IF(J315&lt;V315,"OK","OVER"))</f>
        <v/>
      </c>
      <c r="X315">
        <f>IF(OR(U315="",K315=""),"",U315+K315)</f>
        <v/>
      </c>
    </row>
    <row r="316">
      <c r="A316" s="3" t="n"/>
      <c r="L316" s="4">
        <f>IF(OR(J316="",K316=""),"",IFERROR(K316/ABS(J316),""))</f>
        <v/>
      </c>
      <c r="M316">
        <f>IF(K316="","",IF(K316&gt;0,"Win",IF(K316&lt;0,"Loss","Breakeven")))</f>
        <v/>
      </c>
      <c r="U316">
        <f>IF(OR($A316="",$S316=""),"",SUMIFS($K$1:$K315,$A$1:$A315,$A316,$S$1:$S315,$S316))</f>
        <v/>
      </c>
      <c r="V316">
        <f>IF(OR(U316="",$T316=""),"",$T316+U316)</f>
        <v/>
      </c>
      <c r="W316">
        <f>IF(OR(J316="",V316=""),"",IF(J316&lt;V316,"OK","OVER"))</f>
        <v/>
      </c>
      <c r="X316">
        <f>IF(OR(U316="",K316=""),"",U316+K316)</f>
        <v/>
      </c>
    </row>
    <row r="317">
      <c r="A317" s="3" t="n"/>
      <c r="L317" s="4">
        <f>IF(OR(J317="",K317=""),"",IFERROR(K317/ABS(J317),""))</f>
        <v/>
      </c>
      <c r="M317">
        <f>IF(K317="","",IF(K317&gt;0,"Win",IF(K317&lt;0,"Loss","Breakeven")))</f>
        <v/>
      </c>
      <c r="U317">
        <f>IF(OR($A317="",$S317=""),"",SUMIFS($K$1:$K316,$A$1:$A316,$A317,$S$1:$S316,$S317))</f>
        <v/>
      </c>
      <c r="V317">
        <f>IF(OR(U317="",$T317=""),"",$T317+U317)</f>
        <v/>
      </c>
      <c r="W317">
        <f>IF(OR(J317="",V317=""),"",IF(J317&lt;V317,"OK","OVER"))</f>
        <v/>
      </c>
      <c r="X317">
        <f>IF(OR(U317="",K317=""),"",U317+K317)</f>
        <v/>
      </c>
    </row>
    <row r="318">
      <c r="A318" s="3" t="n"/>
      <c r="L318" s="4">
        <f>IF(OR(J318="",K318=""),"",IFERROR(K318/ABS(J318),""))</f>
        <v/>
      </c>
      <c r="M318">
        <f>IF(K318="","",IF(K318&gt;0,"Win",IF(K318&lt;0,"Loss","Breakeven")))</f>
        <v/>
      </c>
      <c r="U318">
        <f>IF(OR($A318="",$S318=""),"",SUMIFS($K$1:$K317,$A$1:$A317,$A318,$S$1:$S317,$S318))</f>
        <v/>
      </c>
      <c r="V318">
        <f>IF(OR(U318="",$T318=""),"",$T318+U318)</f>
        <v/>
      </c>
      <c r="W318">
        <f>IF(OR(J318="",V318=""),"",IF(J318&lt;V318,"OK","OVER"))</f>
        <v/>
      </c>
      <c r="X318">
        <f>IF(OR(U318="",K318=""),"",U318+K318)</f>
        <v/>
      </c>
    </row>
    <row r="319">
      <c r="A319" s="3" t="n"/>
      <c r="L319" s="4">
        <f>IF(OR(J319="",K319=""),"",IFERROR(K319/ABS(J319),""))</f>
        <v/>
      </c>
      <c r="M319">
        <f>IF(K319="","",IF(K319&gt;0,"Win",IF(K319&lt;0,"Loss","Breakeven")))</f>
        <v/>
      </c>
      <c r="U319">
        <f>IF(OR($A319="",$S319=""),"",SUMIFS($K$1:$K318,$A$1:$A318,$A319,$S$1:$S318,$S319))</f>
        <v/>
      </c>
      <c r="V319">
        <f>IF(OR(U319="",$T319=""),"",$T319+U319)</f>
        <v/>
      </c>
      <c r="W319">
        <f>IF(OR(J319="",V319=""),"",IF(J319&lt;V319,"OK","OVER"))</f>
        <v/>
      </c>
      <c r="X319">
        <f>IF(OR(U319="",K319=""),"",U319+K319)</f>
        <v/>
      </c>
    </row>
    <row r="320">
      <c r="A320" s="3" t="n"/>
      <c r="L320" s="4">
        <f>IF(OR(J320="",K320=""),"",IFERROR(K320/ABS(J320),""))</f>
        <v/>
      </c>
      <c r="M320">
        <f>IF(K320="","",IF(K320&gt;0,"Win",IF(K320&lt;0,"Loss","Breakeven")))</f>
        <v/>
      </c>
      <c r="U320">
        <f>IF(OR($A320="",$S320=""),"",SUMIFS($K$1:$K319,$A$1:$A319,$A320,$S$1:$S319,$S320))</f>
        <v/>
      </c>
      <c r="V320">
        <f>IF(OR(U320="",$T320=""),"",$T320+U320)</f>
        <v/>
      </c>
      <c r="W320">
        <f>IF(OR(J320="",V320=""),"",IF(J320&lt;V320,"OK","OVER"))</f>
        <v/>
      </c>
      <c r="X320">
        <f>IF(OR(U320="",K320=""),"",U320+K320)</f>
        <v/>
      </c>
    </row>
    <row r="321">
      <c r="A321" s="3" t="n"/>
      <c r="L321" s="4">
        <f>IF(OR(J321="",K321=""),"",IFERROR(K321/ABS(J321),""))</f>
        <v/>
      </c>
      <c r="M321">
        <f>IF(K321="","",IF(K321&gt;0,"Win",IF(K321&lt;0,"Loss","Breakeven")))</f>
        <v/>
      </c>
      <c r="U321">
        <f>IF(OR($A321="",$S321=""),"",SUMIFS($K$1:$K320,$A$1:$A320,$A321,$S$1:$S320,$S321))</f>
        <v/>
      </c>
      <c r="V321">
        <f>IF(OR(U321="",$T321=""),"",$T321+U321)</f>
        <v/>
      </c>
      <c r="W321">
        <f>IF(OR(J321="",V321=""),"",IF(J321&lt;V321,"OK","OVER"))</f>
        <v/>
      </c>
      <c r="X321">
        <f>IF(OR(U321="",K321=""),"",U321+K321)</f>
        <v/>
      </c>
    </row>
    <row r="322">
      <c r="A322" s="3" t="n"/>
      <c r="L322" s="4">
        <f>IF(OR(J322="",K322=""),"",IFERROR(K322/ABS(J322),""))</f>
        <v/>
      </c>
      <c r="M322">
        <f>IF(K322="","",IF(K322&gt;0,"Win",IF(K322&lt;0,"Loss","Breakeven")))</f>
        <v/>
      </c>
      <c r="U322">
        <f>IF(OR($A322="",$S322=""),"",SUMIFS($K$1:$K321,$A$1:$A321,$A322,$S$1:$S321,$S322))</f>
        <v/>
      </c>
      <c r="V322">
        <f>IF(OR(U322="",$T322=""),"",$T322+U322)</f>
        <v/>
      </c>
      <c r="W322">
        <f>IF(OR(J322="",V322=""),"",IF(J322&lt;V322,"OK","OVER"))</f>
        <v/>
      </c>
      <c r="X322">
        <f>IF(OR(U322="",K322=""),"",U322+K322)</f>
        <v/>
      </c>
    </row>
    <row r="323">
      <c r="A323" s="3" t="n"/>
      <c r="L323" s="4">
        <f>IF(OR(J323="",K323=""),"",IFERROR(K323/ABS(J323),""))</f>
        <v/>
      </c>
      <c r="M323">
        <f>IF(K323="","",IF(K323&gt;0,"Win",IF(K323&lt;0,"Loss","Breakeven")))</f>
        <v/>
      </c>
      <c r="U323">
        <f>IF(OR($A323="",$S323=""),"",SUMIFS($K$1:$K322,$A$1:$A322,$A323,$S$1:$S322,$S323))</f>
        <v/>
      </c>
      <c r="V323">
        <f>IF(OR(U323="",$T323=""),"",$T323+U323)</f>
        <v/>
      </c>
      <c r="W323">
        <f>IF(OR(J323="",V323=""),"",IF(J323&lt;V323,"OK","OVER"))</f>
        <v/>
      </c>
      <c r="X323">
        <f>IF(OR(U323="",K323=""),"",U323+K323)</f>
        <v/>
      </c>
    </row>
    <row r="324">
      <c r="A324" s="3" t="n"/>
      <c r="L324" s="4">
        <f>IF(OR(J324="",K324=""),"",IFERROR(K324/ABS(J324),""))</f>
        <v/>
      </c>
      <c r="M324">
        <f>IF(K324="","",IF(K324&gt;0,"Win",IF(K324&lt;0,"Loss","Breakeven")))</f>
        <v/>
      </c>
      <c r="U324">
        <f>IF(OR($A324="",$S324=""),"",SUMIFS($K$1:$K323,$A$1:$A323,$A324,$S$1:$S323,$S324))</f>
        <v/>
      </c>
      <c r="V324">
        <f>IF(OR(U324="",$T324=""),"",$T324+U324)</f>
        <v/>
      </c>
      <c r="W324">
        <f>IF(OR(J324="",V324=""),"",IF(J324&lt;V324,"OK","OVER"))</f>
        <v/>
      </c>
      <c r="X324">
        <f>IF(OR(U324="",K324=""),"",U324+K324)</f>
        <v/>
      </c>
    </row>
    <row r="325">
      <c r="A325" s="3" t="n"/>
      <c r="L325" s="4">
        <f>IF(OR(J325="",K325=""),"",IFERROR(K325/ABS(J325),""))</f>
        <v/>
      </c>
      <c r="M325">
        <f>IF(K325="","",IF(K325&gt;0,"Win",IF(K325&lt;0,"Loss","Breakeven")))</f>
        <v/>
      </c>
      <c r="U325">
        <f>IF(OR($A325="",$S325=""),"",SUMIFS($K$1:$K324,$A$1:$A324,$A325,$S$1:$S324,$S325))</f>
        <v/>
      </c>
      <c r="V325">
        <f>IF(OR(U325="",$T325=""),"",$T325+U325)</f>
        <v/>
      </c>
      <c r="W325">
        <f>IF(OR(J325="",V325=""),"",IF(J325&lt;V325,"OK","OVER"))</f>
        <v/>
      </c>
      <c r="X325">
        <f>IF(OR(U325="",K325=""),"",U325+K325)</f>
        <v/>
      </c>
    </row>
    <row r="326">
      <c r="A326" s="3" t="n"/>
      <c r="L326" s="4">
        <f>IF(OR(J326="",K326=""),"",IFERROR(K326/ABS(J326),""))</f>
        <v/>
      </c>
      <c r="M326">
        <f>IF(K326="","",IF(K326&gt;0,"Win",IF(K326&lt;0,"Loss","Breakeven")))</f>
        <v/>
      </c>
      <c r="U326">
        <f>IF(OR($A326="",$S326=""),"",SUMIFS($K$1:$K325,$A$1:$A325,$A326,$S$1:$S325,$S326))</f>
        <v/>
      </c>
      <c r="V326">
        <f>IF(OR(U326="",$T326=""),"",$T326+U326)</f>
        <v/>
      </c>
      <c r="W326">
        <f>IF(OR(J326="",V326=""),"",IF(J326&lt;V326,"OK","OVER"))</f>
        <v/>
      </c>
      <c r="X326">
        <f>IF(OR(U326="",K326=""),"",U326+K326)</f>
        <v/>
      </c>
    </row>
    <row r="327">
      <c r="A327" s="3" t="n"/>
      <c r="L327" s="4">
        <f>IF(OR(J327="",K327=""),"",IFERROR(K327/ABS(J327),""))</f>
        <v/>
      </c>
      <c r="M327">
        <f>IF(K327="","",IF(K327&gt;0,"Win",IF(K327&lt;0,"Loss","Breakeven")))</f>
        <v/>
      </c>
      <c r="U327">
        <f>IF(OR($A327="",$S327=""),"",SUMIFS($K$1:$K326,$A$1:$A326,$A327,$S$1:$S326,$S327))</f>
        <v/>
      </c>
      <c r="V327">
        <f>IF(OR(U327="",$T327=""),"",$T327+U327)</f>
        <v/>
      </c>
      <c r="W327">
        <f>IF(OR(J327="",V327=""),"",IF(J327&lt;V327,"OK","OVER"))</f>
        <v/>
      </c>
      <c r="X327">
        <f>IF(OR(U327="",K327=""),"",U327+K327)</f>
        <v/>
      </c>
    </row>
    <row r="328">
      <c r="A328" s="3" t="n"/>
      <c r="L328" s="4">
        <f>IF(OR(J328="",K328=""),"",IFERROR(K328/ABS(J328),""))</f>
        <v/>
      </c>
      <c r="M328">
        <f>IF(K328="","",IF(K328&gt;0,"Win",IF(K328&lt;0,"Loss","Breakeven")))</f>
        <v/>
      </c>
      <c r="U328">
        <f>IF(OR($A328="",$S328=""),"",SUMIFS($K$1:$K327,$A$1:$A327,$A328,$S$1:$S327,$S328))</f>
        <v/>
      </c>
      <c r="V328">
        <f>IF(OR(U328="",$T328=""),"",$T328+U328)</f>
        <v/>
      </c>
      <c r="W328">
        <f>IF(OR(J328="",V328=""),"",IF(J328&lt;V328,"OK","OVER"))</f>
        <v/>
      </c>
      <c r="X328">
        <f>IF(OR(U328="",K328=""),"",U328+K328)</f>
        <v/>
      </c>
    </row>
    <row r="329">
      <c r="A329" s="3" t="n"/>
      <c r="L329" s="4">
        <f>IF(OR(J329="",K329=""),"",IFERROR(K329/ABS(J329),""))</f>
        <v/>
      </c>
      <c r="M329">
        <f>IF(K329="","",IF(K329&gt;0,"Win",IF(K329&lt;0,"Loss","Breakeven")))</f>
        <v/>
      </c>
      <c r="U329">
        <f>IF(OR($A329="",$S329=""),"",SUMIFS($K$1:$K328,$A$1:$A328,$A329,$S$1:$S328,$S329))</f>
        <v/>
      </c>
      <c r="V329">
        <f>IF(OR(U329="",$T329=""),"",$T329+U329)</f>
        <v/>
      </c>
      <c r="W329">
        <f>IF(OR(J329="",V329=""),"",IF(J329&lt;V329,"OK","OVER"))</f>
        <v/>
      </c>
      <c r="X329">
        <f>IF(OR(U329="",K329=""),"",U329+K329)</f>
        <v/>
      </c>
    </row>
    <row r="330">
      <c r="A330" s="3" t="n"/>
      <c r="L330" s="4">
        <f>IF(OR(J330="",K330=""),"",IFERROR(K330/ABS(J330),""))</f>
        <v/>
      </c>
      <c r="M330">
        <f>IF(K330="","",IF(K330&gt;0,"Win",IF(K330&lt;0,"Loss","Breakeven")))</f>
        <v/>
      </c>
      <c r="U330">
        <f>IF(OR($A330="",$S330=""),"",SUMIFS($K$1:$K329,$A$1:$A329,$A330,$S$1:$S329,$S330))</f>
        <v/>
      </c>
      <c r="V330">
        <f>IF(OR(U330="",$T330=""),"",$T330+U330)</f>
        <v/>
      </c>
      <c r="W330">
        <f>IF(OR(J330="",V330=""),"",IF(J330&lt;V330,"OK","OVER"))</f>
        <v/>
      </c>
      <c r="X330">
        <f>IF(OR(U330="",K330=""),"",U330+K330)</f>
        <v/>
      </c>
    </row>
    <row r="331">
      <c r="A331" s="3" t="n"/>
      <c r="L331" s="4">
        <f>IF(OR(J331="",K331=""),"",IFERROR(K331/ABS(J331),""))</f>
        <v/>
      </c>
      <c r="M331">
        <f>IF(K331="","",IF(K331&gt;0,"Win",IF(K331&lt;0,"Loss","Breakeven")))</f>
        <v/>
      </c>
      <c r="U331">
        <f>IF(OR($A331="",$S331=""),"",SUMIFS($K$1:$K330,$A$1:$A330,$A331,$S$1:$S330,$S331))</f>
        <v/>
      </c>
      <c r="V331">
        <f>IF(OR(U331="",$T331=""),"",$T331+U331)</f>
        <v/>
      </c>
      <c r="W331">
        <f>IF(OR(J331="",V331=""),"",IF(J331&lt;V331,"OK","OVER"))</f>
        <v/>
      </c>
      <c r="X331">
        <f>IF(OR(U331="",K331=""),"",U331+K331)</f>
        <v/>
      </c>
    </row>
    <row r="332">
      <c r="A332" s="3" t="n"/>
      <c r="L332" s="4">
        <f>IF(OR(J332="",K332=""),"",IFERROR(K332/ABS(J332),""))</f>
        <v/>
      </c>
      <c r="M332">
        <f>IF(K332="","",IF(K332&gt;0,"Win",IF(K332&lt;0,"Loss","Breakeven")))</f>
        <v/>
      </c>
      <c r="U332">
        <f>IF(OR($A332="",$S332=""),"",SUMIFS($K$1:$K331,$A$1:$A331,$A332,$S$1:$S331,$S332))</f>
        <v/>
      </c>
      <c r="V332">
        <f>IF(OR(U332="",$T332=""),"",$T332+U332)</f>
        <v/>
      </c>
      <c r="W332">
        <f>IF(OR(J332="",V332=""),"",IF(J332&lt;V332,"OK","OVER"))</f>
        <v/>
      </c>
      <c r="X332">
        <f>IF(OR(U332="",K332=""),"",U332+K332)</f>
        <v/>
      </c>
    </row>
    <row r="333">
      <c r="A333" s="3" t="n"/>
      <c r="L333" s="4">
        <f>IF(OR(J333="",K333=""),"",IFERROR(K333/ABS(J333),""))</f>
        <v/>
      </c>
      <c r="M333">
        <f>IF(K333="","",IF(K333&gt;0,"Win",IF(K333&lt;0,"Loss","Breakeven")))</f>
        <v/>
      </c>
      <c r="U333">
        <f>IF(OR($A333="",$S333=""),"",SUMIFS($K$1:$K332,$A$1:$A332,$A333,$S$1:$S332,$S333))</f>
        <v/>
      </c>
      <c r="V333">
        <f>IF(OR(U333="",$T333=""),"",$T333+U333)</f>
        <v/>
      </c>
      <c r="W333">
        <f>IF(OR(J333="",V333=""),"",IF(J333&lt;V333,"OK","OVER"))</f>
        <v/>
      </c>
      <c r="X333">
        <f>IF(OR(U333="",K333=""),"",U333+K333)</f>
        <v/>
      </c>
    </row>
    <row r="334">
      <c r="A334" s="3" t="n"/>
      <c r="L334" s="4">
        <f>IF(OR(J334="",K334=""),"",IFERROR(K334/ABS(J334),""))</f>
        <v/>
      </c>
      <c r="M334">
        <f>IF(K334="","",IF(K334&gt;0,"Win",IF(K334&lt;0,"Loss","Breakeven")))</f>
        <v/>
      </c>
      <c r="U334">
        <f>IF(OR($A334="",$S334=""),"",SUMIFS($K$1:$K333,$A$1:$A333,$A334,$S$1:$S333,$S334))</f>
        <v/>
      </c>
      <c r="V334">
        <f>IF(OR(U334="",$T334=""),"",$T334+U334)</f>
        <v/>
      </c>
      <c r="W334">
        <f>IF(OR(J334="",V334=""),"",IF(J334&lt;V334,"OK","OVER"))</f>
        <v/>
      </c>
      <c r="X334">
        <f>IF(OR(U334="",K334=""),"",U334+K334)</f>
        <v/>
      </c>
    </row>
    <row r="335">
      <c r="A335" s="3" t="n"/>
      <c r="L335" s="4">
        <f>IF(OR(J335="",K335=""),"",IFERROR(K335/ABS(J335),""))</f>
        <v/>
      </c>
      <c r="M335">
        <f>IF(K335="","",IF(K335&gt;0,"Win",IF(K335&lt;0,"Loss","Breakeven")))</f>
        <v/>
      </c>
      <c r="U335">
        <f>IF(OR($A335="",$S335=""),"",SUMIFS($K$1:$K334,$A$1:$A334,$A335,$S$1:$S334,$S335))</f>
        <v/>
      </c>
      <c r="V335">
        <f>IF(OR(U335="",$T335=""),"",$T335+U335)</f>
        <v/>
      </c>
      <c r="W335">
        <f>IF(OR(J335="",V335=""),"",IF(J335&lt;V335,"OK","OVER"))</f>
        <v/>
      </c>
      <c r="X335">
        <f>IF(OR(U335="",K335=""),"",U335+K335)</f>
        <v/>
      </c>
    </row>
    <row r="336">
      <c r="A336" s="3" t="n"/>
      <c r="L336" s="4">
        <f>IF(OR(J336="",K336=""),"",IFERROR(K336/ABS(J336),""))</f>
        <v/>
      </c>
      <c r="M336">
        <f>IF(K336="","",IF(K336&gt;0,"Win",IF(K336&lt;0,"Loss","Breakeven")))</f>
        <v/>
      </c>
      <c r="U336">
        <f>IF(OR($A336="",$S336=""),"",SUMIFS($K$1:$K335,$A$1:$A335,$A336,$S$1:$S335,$S336))</f>
        <v/>
      </c>
      <c r="V336">
        <f>IF(OR(U336="",$T336=""),"",$T336+U336)</f>
        <v/>
      </c>
      <c r="W336">
        <f>IF(OR(J336="",V336=""),"",IF(J336&lt;V336,"OK","OVER"))</f>
        <v/>
      </c>
      <c r="X336">
        <f>IF(OR(U336="",K336=""),"",U336+K336)</f>
        <v/>
      </c>
    </row>
    <row r="337">
      <c r="A337" s="3" t="n"/>
      <c r="L337" s="4">
        <f>IF(OR(J337="",K337=""),"",IFERROR(K337/ABS(J337),""))</f>
        <v/>
      </c>
      <c r="M337">
        <f>IF(K337="","",IF(K337&gt;0,"Win",IF(K337&lt;0,"Loss","Breakeven")))</f>
        <v/>
      </c>
      <c r="U337">
        <f>IF(OR($A337="",$S337=""),"",SUMIFS($K$1:$K336,$A$1:$A336,$A337,$S$1:$S336,$S337))</f>
        <v/>
      </c>
      <c r="V337">
        <f>IF(OR(U337="",$T337=""),"",$T337+U337)</f>
        <v/>
      </c>
      <c r="W337">
        <f>IF(OR(J337="",V337=""),"",IF(J337&lt;V337,"OK","OVER"))</f>
        <v/>
      </c>
      <c r="X337">
        <f>IF(OR(U337="",K337=""),"",U337+K337)</f>
        <v/>
      </c>
    </row>
    <row r="338">
      <c r="A338" s="3" t="n"/>
      <c r="L338" s="4">
        <f>IF(OR(J338="",K338=""),"",IFERROR(K338/ABS(J338),""))</f>
        <v/>
      </c>
      <c r="M338">
        <f>IF(K338="","",IF(K338&gt;0,"Win",IF(K338&lt;0,"Loss","Breakeven")))</f>
        <v/>
      </c>
      <c r="U338">
        <f>IF(OR($A338="",$S338=""),"",SUMIFS($K$1:$K337,$A$1:$A337,$A338,$S$1:$S337,$S338))</f>
        <v/>
      </c>
      <c r="V338">
        <f>IF(OR(U338="",$T338=""),"",$T338+U338)</f>
        <v/>
      </c>
      <c r="W338">
        <f>IF(OR(J338="",V338=""),"",IF(J338&lt;V338,"OK","OVER"))</f>
        <v/>
      </c>
      <c r="X338">
        <f>IF(OR(U338="",K338=""),"",U338+K338)</f>
        <v/>
      </c>
    </row>
    <row r="339">
      <c r="A339" s="3" t="n"/>
      <c r="L339" s="4">
        <f>IF(OR(J339="",K339=""),"",IFERROR(K339/ABS(J339),""))</f>
        <v/>
      </c>
      <c r="M339">
        <f>IF(K339="","",IF(K339&gt;0,"Win",IF(K339&lt;0,"Loss","Breakeven")))</f>
        <v/>
      </c>
      <c r="U339">
        <f>IF(OR($A339="",$S339=""),"",SUMIFS($K$1:$K338,$A$1:$A338,$A339,$S$1:$S338,$S339))</f>
        <v/>
      </c>
      <c r="V339">
        <f>IF(OR(U339="",$T339=""),"",$T339+U339)</f>
        <v/>
      </c>
      <c r="W339">
        <f>IF(OR(J339="",V339=""),"",IF(J339&lt;V339,"OK","OVER"))</f>
        <v/>
      </c>
      <c r="X339">
        <f>IF(OR(U339="",K339=""),"",U339+K339)</f>
        <v/>
      </c>
    </row>
    <row r="340">
      <c r="A340" s="3" t="n"/>
      <c r="L340" s="4">
        <f>IF(OR(J340="",K340=""),"",IFERROR(K340/ABS(J340),""))</f>
        <v/>
      </c>
      <c r="M340">
        <f>IF(K340="","",IF(K340&gt;0,"Win",IF(K340&lt;0,"Loss","Breakeven")))</f>
        <v/>
      </c>
      <c r="U340">
        <f>IF(OR($A340="",$S340=""),"",SUMIFS($K$1:$K339,$A$1:$A339,$A340,$S$1:$S339,$S340))</f>
        <v/>
      </c>
      <c r="V340">
        <f>IF(OR(U340="",$T340=""),"",$T340+U340)</f>
        <v/>
      </c>
      <c r="W340">
        <f>IF(OR(J340="",V340=""),"",IF(J340&lt;V340,"OK","OVER"))</f>
        <v/>
      </c>
      <c r="X340">
        <f>IF(OR(U340="",K340=""),"",U340+K340)</f>
        <v/>
      </c>
    </row>
    <row r="341">
      <c r="A341" s="3" t="n"/>
      <c r="L341" s="4">
        <f>IF(OR(J341="",K341=""),"",IFERROR(K341/ABS(J341),""))</f>
        <v/>
      </c>
      <c r="M341">
        <f>IF(K341="","",IF(K341&gt;0,"Win",IF(K341&lt;0,"Loss","Breakeven")))</f>
        <v/>
      </c>
      <c r="U341">
        <f>IF(OR($A341="",$S341=""),"",SUMIFS($K$1:$K340,$A$1:$A340,$A341,$S$1:$S340,$S341))</f>
        <v/>
      </c>
      <c r="V341">
        <f>IF(OR(U341="",$T341=""),"",$T341+U341)</f>
        <v/>
      </c>
      <c r="W341">
        <f>IF(OR(J341="",V341=""),"",IF(J341&lt;V341,"OK","OVER"))</f>
        <v/>
      </c>
      <c r="X341">
        <f>IF(OR(U341="",K341=""),"",U341+K341)</f>
        <v/>
      </c>
    </row>
    <row r="342">
      <c r="A342" s="3" t="n"/>
      <c r="L342" s="4">
        <f>IF(OR(J342="",K342=""),"",IFERROR(K342/ABS(J342),""))</f>
        <v/>
      </c>
      <c r="M342">
        <f>IF(K342="","",IF(K342&gt;0,"Win",IF(K342&lt;0,"Loss","Breakeven")))</f>
        <v/>
      </c>
      <c r="U342">
        <f>IF(OR($A342="",$S342=""),"",SUMIFS($K$1:$K341,$A$1:$A341,$A342,$S$1:$S341,$S342))</f>
        <v/>
      </c>
      <c r="V342">
        <f>IF(OR(U342="",$T342=""),"",$T342+U342)</f>
        <v/>
      </c>
      <c r="W342">
        <f>IF(OR(J342="",V342=""),"",IF(J342&lt;V342,"OK","OVER"))</f>
        <v/>
      </c>
      <c r="X342">
        <f>IF(OR(U342="",K342=""),"",U342+K342)</f>
        <v/>
      </c>
    </row>
    <row r="343">
      <c r="A343" s="3" t="n"/>
      <c r="L343" s="4">
        <f>IF(OR(J343="",K343=""),"",IFERROR(K343/ABS(J343),""))</f>
        <v/>
      </c>
      <c r="M343">
        <f>IF(K343="","",IF(K343&gt;0,"Win",IF(K343&lt;0,"Loss","Breakeven")))</f>
        <v/>
      </c>
      <c r="U343">
        <f>IF(OR($A343="",$S343=""),"",SUMIFS($K$1:$K342,$A$1:$A342,$A343,$S$1:$S342,$S343))</f>
        <v/>
      </c>
      <c r="V343">
        <f>IF(OR(U343="",$T343=""),"",$T343+U343)</f>
        <v/>
      </c>
      <c r="W343">
        <f>IF(OR(J343="",V343=""),"",IF(J343&lt;V343,"OK","OVER"))</f>
        <v/>
      </c>
      <c r="X343">
        <f>IF(OR(U343="",K343=""),"",U343+K343)</f>
        <v/>
      </c>
    </row>
    <row r="344">
      <c r="A344" s="3" t="n"/>
      <c r="L344" s="4">
        <f>IF(OR(J344="",K344=""),"",IFERROR(K344/ABS(J344),""))</f>
        <v/>
      </c>
      <c r="M344">
        <f>IF(K344="","",IF(K344&gt;0,"Win",IF(K344&lt;0,"Loss","Breakeven")))</f>
        <v/>
      </c>
      <c r="U344">
        <f>IF(OR($A344="",$S344=""),"",SUMIFS($K$1:$K343,$A$1:$A343,$A344,$S$1:$S343,$S344))</f>
        <v/>
      </c>
      <c r="V344">
        <f>IF(OR(U344="",$T344=""),"",$T344+U344)</f>
        <v/>
      </c>
      <c r="W344">
        <f>IF(OR(J344="",V344=""),"",IF(J344&lt;V344,"OK","OVER"))</f>
        <v/>
      </c>
      <c r="X344">
        <f>IF(OR(U344="",K344=""),"",U344+K344)</f>
        <v/>
      </c>
    </row>
    <row r="345">
      <c r="A345" s="3" t="n"/>
      <c r="L345" s="4">
        <f>IF(OR(J345="",K345=""),"",IFERROR(K345/ABS(J345),""))</f>
        <v/>
      </c>
      <c r="M345">
        <f>IF(K345="","",IF(K345&gt;0,"Win",IF(K345&lt;0,"Loss","Breakeven")))</f>
        <v/>
      </c>
      <c r="U345">
        <f>IF(OR($A345="",$S345=""),"",SUMIFS($K$1:$K344,$A$1:$A344,$A345,$S$1:$S344,$S345))</f>
        <v/>
      </c>
      <c r="V345">
        <f>IF(OR(U345="",$T345=""),"",$T345+U345)</f>
        <v/>
      </c>
      <c r="W345">
        <f>IF(OR(J345="",V345=""),"",IF(J345&lt;V345,"OK","OVER"))</f>
        <v/>
      </c>
      <c r="X345">
        <f>IF(OR(U345="",K345=""),"",U345+K345)</f>
        <v/>
      </c>
    </row>
    <row r="346">
      <c r="A346" s="3" t="n"/>
      <c r="L346" s="4">
        <f>IF(OR(J346="",K346=""),"",IFERROR(K346/ABS(J346),""))</f>
        <v/>
      </c>
      <c r="M346">
        <f>IF(K346="","",IF(K346&gt;0,"Win",IF(K346&lt;0,"Loss","Breakeven")))</f>
        <v/>
      </c>
      <c r="U346">
        <f>IF(OR($A346="",$S346=""),"",SUMIFS($K$1:$K345,$A$1:$A345,$A346,$S$1:$S345,$S346))</f>
        <v/>
      </c>
      <c r="V346">
        <f>IF(OR(U346="",$T346=""),"",$T346+U346)</f>
        <v/>
      </c>
      <c r="W346">
        <f>IF(OR(J346="",V346=""),"",IF(J346&lt;V346,"OK","OVER"))</f>
        <v/>
      </c>
      <c r="X346">
        <f>IF(OR(U346="",K346=""),"",U346+K346)</f>
        <v/>
      </c>
    </row>
    <row r="347">
      <c r="A347" s="3" t="n"/>
      <c r="L347" s="4">
        <f>IF(OR(J347="",K347=""),"",IFERROR(K347/ABS(J347),""))</f>
        <v/>
      </c>
      <c r="M347">
        <f>IF(K347="","",IF(K347&gt;0,"Win",IF(K347&lt;0,"Loss","Breakeven")))</f>
        <v/>
      </c>
      <c r="U347">
        <f>IF(OR($A347="",$S347=""),"",SUMIFS($K$1:$K346,$A$1:$A346,$A347,$S$1:$S346,$S347))</f>
        <v/>
      </c>
      <c r="V347">
        <f>IF(OR(U347="",$T347=""),"",$T347+U347)</f>
        <v/>
      </c>
      <c r="W347">
        <f>IF(OR(J347="",V347=""),"",IF(J347&lt;V347,"OK","OVER"))</f>
        <v/>
      </c>
      <c r="X347">
        <f>IF(OR(U347="",K347=""),"",U347+K347)</f>
        <v/>
      </c>
    </row>
    <row r="348">
      <c r="A348" s="3" t="n"/>
      <c r="L348" s="4">
        <f>IF(OR(J348="",K348=""),"",IFERROR(K348/ABS(J348),""))</f>
        <v/>
      </c>
      <c r="M348">
        <f>IF(K348="","",IF(K348&gt;0,"Win",IF(K348&lt;0,"Loss","Breakeven")))</f>
        <v/>
      </c>
      <c r="U348">
        <f>IF(OR($A348="",$S348=""),"",SUMIFS($K$1:$K347,$A$1:$A347,$A348,$S$1:$S347,$S348))</f>
        <v/>
      </c>
      <c r="V348">
        <f>IF(OR(U348="",$T348=""),"",$T348+U348)</f>
        <v/>
      </c>
      <c r="W348">
        <f>IF(OR(J348="",V348=""),"",IF(J348&lt;V348,"OK","OVER"))</f>
        <v/>
      </c>
      <c r="X348">
        <f>IF(OR(U348="",K348=""),"",U348+K348)</f>
        <v/>
      </c>
    </row>
    <row r="349">
      <c r="A349" s="3" t="n"/>
      <c r="L349" s="4">
        <f>IF(OR(J349="",K349=""),"",IFERROR(K349/ABS(J349),""))</f>
        <v/>
      </c>
      <c r="M349">
        <f>IF(K349="","",IF(K349&gt;0,"Win",IF(K349&lt;0,"Loss","Breakeven")))</f>
        <v/>
      </c>
      <c r="U349">
        <f>IF(OR($A349="",$S349=""),"",SUMIFS($K$1:$K348,$A$1:$A348,$A349,$S$1:$S348,$S349))</f>
        <v/>
      </c>
      <c r="V349">
        <f>IF(OR(U349="",$T349=""),"",$T349+U349)</f>
        <v/>
      </c>
      <c r="W349">
        <f>IF(OR(J349="",V349=""),"",IF(J349&lt;V349,"OK","OVER"))</f>
        <v/>
      </c>
      <c r="X349">
        <f>IF(OR(U349="",K349=""),"",U349+K349)</f>
        <v/>
      </c>
    </row>
    <row r="350">
      <c r="A350" s="3" t="n"/>
      <c r="L350" s="4">
        <f>IF(OR(J350="",K350=""),"",IFERROR(K350/ABS(J350),""))</f>
        <v/>
      </c>
      <c r="M350">
        <f>IF(K350="","",IF(K350&gt;0,"Win",IF(K350&lt;0,"Loss","Breakeven")))</f>
        <v/>
      </c>
      <c r="U350">
        <f>IF(OR($A350="",$S350=""),"",SUMIFS($K$1:$K349,$A$1:$A349,$A350,$S$1:$S349,$S350))</f>
        <v/>
      </c>
      <c r="V350">
        <f>IF(OR(U350="",$T350=""),"",$T350+U350)</f>
        <v/>
      </c>
      <c r="W350">
        <f>IF(OR(J350="",V350=""),"",IF(J350&lt;V350,"OK","OVER"))</f>
        <v/>
      </c>
      <c r="X350">
        <f>IF(OR(U350="",K350=""),"",U350+K350)</f>
        <v/>
      </c>
    </row>
    <row r="351">
      <c r="A351" s="3" t="n"/>
      <c r="L351" s="4">
        <f>IF(OR(J351="",K351=""),"",IFERROR(K351/ABS(J351),""))</f>
        <v/>
      </c>
      <c r="M351">
        <f>IF(K351="","",IF(K351&gt;0,"Win",IF(K351&lt;0,"Loss","Breakeven")))</f>
        <v/>
      </c>
      <c r="U351">
        <f>IF(OR($A351="",$S351=""),"",SUMIFS($K$1:$K350,$A$1:$A350,$A351,$S$1:$S350,$S351))</f>
        <v/>
      </c>
      <c r="V351">
        <f>IF(OR(U351="",$T351=""),"",$T351+U351)</f>
        <v/>
      </c>
      <c r="W351">
        <f>IF(OR(J351="",V351=""),"",IF(J351&lt;V351,"OK","OVER"))</f>
        <v/>
      </c>
      <c r="X351">
        <f>IF(OR(U351="",K351=""),"",U351+K351)</f>
        <v/>
      </c>
    </row>
    <row r="352">
      <c r="A352" s="3" t="n"/>
      <c r="L352" s="4">
        <f>IF(OR(J352="",K352=""),"",IFERROR(K352/ABS(J352),""))</f>
        <v/>
      </c>
      <c r="M352">
        <f>IF(K352="","",IF(K352&gt;0,"Win",IF(K352&lt;0,"Loss","Breakeven")))</f>
        <v/>
      </c>
      <c r="U352">
        <f>IF(OR($A352="",$S352=""),"",SUMIFS($K$1:$K351,$A$1:$A351,$A352,$S$1:$S351,$S352))</f>
        <v/>
      </c>
      <c r="V352">
        <f>IF(OR(U352="",$T352=""),"",$T352+U352)</f>
        <v/>
      </c>
      <c r="W352">
        <f>IF(OR(J352="",V352=""),"",IF(J352&lt;V352,"OK","OVER"))</f>
        <v/>
      </c>
      <c r="X352">
        <f>IF(OR(U352="",K352=""),"",U352+K352)</f>
        <v/>
      </c>
    </row>
    <row r="353">
      <c r="A353" s="3" t="n"/>
      <c r="L353" s="4">
        <f>IF(OR(J353="",K353=""),"",IFERROR(K353/ABS(J353),""))</f>
        <v/>
      </c>
      <c r="M353">
        <f>IF(K353="","",IF(K353&gt;0,"Win",IF(K353&lt;0,"Loss","Breakeven")))</f>
        <v/>
      </c>
      <c r="U353">
        <f>IF(OR($A353="",$S353=""),"",SUMIFS($K$1:$K352,$A$1:$A352,$A353,$S$1:$S352,$S353))</f>
        <v/>
      </c>
      <c r="V353">
        <f>IF(OR(U353="",$T353=""),"",$T353+U353)</f>
        <v/>
      </c>
      <c r="W353">
        <f>IF(OR(J353="",V353=""),"",IF(J353&lt;V353,"OK","OVER"))</f>
        <v/>
      </c>
      <c r="X353">
        <f>IF(OR(U353="",K353=""),"",U353+K353)</f>
        <v/>
      </c>
    </row>
    <row r="354">
      <c r="A354" s="3" t="n"/>
      <c r="L354" s="4">
        <f>IF(OR(J354="",K354=""),"",IFERROR(K354/ABS(J354),""))</f>
        <v/>
      </c>
      <c r="M354">
        <f>IF(K354="","",IF(K354&gt;0,"Win",IF(K354&lt;0,"Loss","Breakeven")))</f>
        <v/>
      </c>
      <c r="U354">
        <f>IF(OR($A354="",$S354=""),"",SUMIFS($K$1:$K353,$A$1:$A353,$A354,$S$1:$S353,$S354))</f>
        <v/>
      </c>
      <c r="V354">
        <f>IF(OR(U354="",$T354=""),"",$T354+U354)</f>
        <v/>
      </c>
      <c r="W354">
        <f>IF(OR(J354="",V354=""),"",IF(J354&lt;V354,"OK","OVER"))</f>
        <v/>
      </c>
      <c r="X354">
        <f>IF(OR(U354="",K354=""),"",U354+K354)</f>
        <v/>
      </c>
    </row>
    <row r="355">
      <c r="A355" s="3" t="n"/>
      <c r="L355" s="4">
        <f>IF(OR(J355="",K355=""),"",IFERROR(K355/ABS(J355),""))</f>
        <v/>
      </c>
      <c r="M355">
        <f>IF(K355="","",IF(K355&gt;0,"Win",IF(K355&lt;0,"Loss","Breakeven")))</f>
        <v/>
      </c>
      <c r="U355">
        <f>IF(OR($A355="",$S355=""),"",SUMIFS($K$1:$K354,$A$1:$A354,$A355,$S$1:$S354,$S355))</f>
        <v/>
      </c>
      <c r="V355">
        <f>IF(OR(U355="",$T355=""),"",$T355+U355)</f>
        <v/>
      </c>
      <c r="W355">
        <f>IF(OR(J355="",V355=""),"",IF(J355&lt;V355,"OK","OVER"))</f>
        <v/>
      </c>
      <c r="X355">
        <f>IF(OR(U355="",K355=""),"",U355+K355)</f>
        <v/>
      </c>
    </row>
    <row r="356">
      <c r="A356" s="3" t="n"/>
      <c r="L356" s="4">
        <f>IF(OR(J356="",K356=""),"",IFERROR(K356/ABS(J356),""))</f>
        <v/>
      </c>
      <c r="M356">
        <f>IF(K356="","",IF(K356&gt;0,"Win",IF(K356&lt;0,"Loss","Breakeven")))</f>
        <v/>
      </c>
      <c r="U356">
        <f>IF(OR($A356="",$S356=""),"",SUMIFS($K$1:$K355,$A$1:$A355,$A356,$S$1:$S355,$S356))</f>
        <v/>
      </c>
      <c r="V356">
        <f>IF(OR(U356="",$T356=""),"",$T356+U356)</f>
        <v/>
      </c>
      <c r="W356">
        <f>IF(OR(J356="",V356=""),"",IF(J356&lt;V356,"OK","OVER"))</f>
        <v/>
      </c>
      <c r="X356">
        <f>IF(OR(U356="",K356=""),"",U356+K356)</f>
        <v/>
      </c>
    </row>
    <row r="357">
      <c r="A357" s="3" t="n"/>
      <c r="L357" s="4">
        <f>IF(OR(J357="",K357=""),"",IFERROR(K357/ABS(J357),""))</f>
        <v/>
      </c>
      <c r="M357">
        <f>IF(K357="","",IF(K357&gt;0,"Win",IF(K357&lt;0,"Loss","Breakeven")))</f>
        <v/>
      </c>
      <c r="U357">
        <f>IF(OR($A357="",$S357=""),"",SUMIFS($K$1:$K356,$A$1:$A356,$A357,$S$1:$S356,$S357))</f>
        <v/>
      </c>
      <c r="V357">
        <f>IF(OR(U357="",$T357=""),"",$T357+U357)</f>
        <v/>
      </c>
      <c r="W357">
        <f>IF(OR(J357="",V357=""),"",IF(J357&lt;V357,"OK","OVER"))</f>
        <v/>
      </c>
      <c r="X357">
        <f>IF(OR(U357="",K357=""),"",U357+K357)</f>
        <v/>
      </c>
    </row>
    <row r="358">
      <c r="A358" s="3" t="n"/>
      <c r="L358" s="4">
        <f>IF(OR(J358="",K358=""),"",IFERROR(K358/ABS(J358),""))</f>
        <v/>
      </c>
      <c r="M358">
        <f>IF(K358="","",IF(K358&gt;0,"Win",IF(K358&lt;0,"Loss","Breakeven")))</f>
        <v/>
      </c>
      <c r="U358">
        <f>IF(OR($A358="",$S358=""),"",SUMIFS($K$1:$K357,$A$1:$A357,$A358,$S$1:$S357,$S358))</f>
        <v/>
      </c>
      <c r="V358">
        <f>IF(OR(U358="",$T358=""),"",$T358+U358)</f>
        <v/>
      </c>
      <c r="W358">
        <f>IF(OR(J358="",V358=""),"",IF(J358&lt;V358,"OK","OVER"))</f>
        <v/>
      </c>
      <c r="X358">
        <f>IF(OR(U358="",K358=""),"",U358+K358)</f>
        <v/>
      </c>
    </row>
    <row r="359">
      <c r="A359" s="3" t="n"/>
      <c r="L359" s="4">
        <f>IF(OR(J359="",K359=""),"",IFERROR(K359/ABS(J359),""))</f>
        <v/>
      </c>
      <c r="M359">
        <f>IF(K359="","",IF(K359&gt;0,"Win",IF(K359&lt;0,"Loss","Breakeven")))</f>
        <v/>
      </c>
      <c r="U359">
        <f>IF(OR($A359="",$S359=""),"",SUMIFS($K$1:$K358,$A$1:$A358,$A359,$S$1:$S358,$S359))</f>
        <v/>
      </c>
      <c r="V359">
        <f>IF(OR(U359="",$T359=""),"",$T359+U359)</f>
        <v/>
      </c>
      <c r="W359">
        <f>IF(OR(J359="",V359=""),"",IF(J359&lt;V359,"OK","OVER"))</f>
        <v/>
      </c>
      <c r="X359">
        <f>IF(OR(U359="",K359=""),"",U359+K359)</f>
        <v/>
      </c>
    </row>
    <row r="360">
      <c r="A360" s="3" t="n"/>
      <c r="L360" s="4">
        <f>IF(OR(J360="",K360=""),"",IFERROR(K360/ABS(J360),""))</f>
        <v/>
      </c>
      <c r="M360">
        <f>IF(K360="","",IF(K360&gt;0,"Win",IF(K360&lt;0,"Loss","Breakeven")))</f>
        <v/>
      </c>
      <c r="U360">
        <f>IF(OR($A360="",$S360=""),"",SUMIFS($K$1:$K359,$A$1:$A359,$A360,$S$1:$S359,$S360))</f>
        <v/>
      </c>
      <c r="V360">
        <f>IF(OR(U360="",$T360=""),"",$T360+U360)</f>
        <v/>
      </c>
      <c r="W360">
        <f>IF(OR(J360="",V360=""),"",IF(J360&lt;V360,"OK","OVER"))</f>
        <v/>
      </c>
      <c r="X360">
        <f>IF(OR(U360="",K360=""),"",U360+K360)</f>
        <v/>
      </c>
    </row>
    <row r="361">
      <c r="A361" s="3" t="n"/>
      <c r="L361" s="4">
        <f>IF(OR(J361="",K361=""),"",IFERROR(K361/ABS(J361),""))</f>
        <v/>
      </c>
      <c r="M361">
        <f>IF(K361="","",IF(K361&gt;0,"Win",IF(K361&lt;0,"Loss","Breakeven")))</f>
        <v/>
      </c>
      <c r="U361">
        <f>IF(OR($A361="",$S361=""),"",SUMIFS($K$1:$K360,$A$1:$A360,$A361,$S$1:$S360,$S361))</f>
        <v/>
      </c>
      <c r="V361">
        <f>IF(OR(U361="",$T361=""),"",$T361+U361)</f>
        <v/>
      </c>
      <c r="W361">
        <f>IF(OR(J361="",V361=""),"",IF(J361&lt;V361,"OK","OVER"))</f>
        <v/>
      </c>
      <c r="X361">
        <f>IF(OR(U361="",K361=""),"",U361+K361)</f>
        <v/>
      </c>
    </row>
    <row r="362">
      <c r="A362" s="3" t="n"/>
      <c r="L362" s="4">
        <f>IF(OR(J362="",K362=""),"",IFERROR(K362/ABS(J362),""))</f>
        <v/>
      </c>
      <c r="M362">
        <f>IF(K362="","",IF(K362&gt;0,"Win",IF(K362&lt;0,"Loss","Breakeven")))</f>
        <v/>
      </c>
      <c r="U362">
        <f>IF(OR($A362="",$S362=""),"",SUMIFS($K$1:$K361,$A$1:$A361,$A362,$S$1:$S361,$S362))</f>
        <v/>
      </c>
      <c r="V362">
        <f>IF(OR(U362="",$T362=""),"",$T362+U362)</f>
        <v/>
      </c>
      <c r="W362">
        <f>IF(OR(J362="",V362=""),"",IF(J362&lt;V362,"OK","OVER"))</f>
        <v/>
      </c>
      <c r="X362">
        <f>IF(OR(U362="",K362=""),"",U362+K362)</f>
        <v/>
      </c>
    </row>
    <row r="363">
      <c r="A363" s="3" t="n"/>
      <c r="L363" s="4">
        <f>IF(OR(J363="",K363=""),"",IFERROR(K363/ABS(J363),""))</f>
        <v/>
      </c>
      <c r="M363">
        <f>IF(K363="","",IF(K363&gt;0,"Win",IF(K363&lt;0,"Loss","Breakeven")))</f>
        <v/>
      </c>
      <c r="U363">
        <f>IF(OR($A363="",$S363=""),"",SUMIFS($K$1:$K362,$A$1:$A362,$A363,$S$1:$S362,$S363))</f>
        <v/>
      </c>
      <c r="V363">
        <f>IF(OR(U363="",$T363=""),"",$T363+U363)</f>
        <v/>
      </c>
      <c r="W363">
        <f>IF(OR(J363="",V363=""),"",IF(J363&lt;V363,"OK","OVER"))</f>
        <v/>
      </c>
      <c r="X363">
        <f>IF(OR(U363="",K363=""),"",U363+K363)</f>
        <v/>
      </c>
    </row>
    <row r="364">
      <c r="A364" s="3" t="n"/>
      <c r="L364" s="4">
        <f>IF(OR(J364="",K364=""),"",IFERROR(K364/ABS(J364),""))</f>
        <v/>
      </c>
      <c r="M364">
        <f>IF(K364="","",IF(K364&gt;0,"Win",IF(K364&lt;0,"Loss","Breakeven")))</f>
        <v/>
      </c>
      <c r="U364">
        <f>IF(OR($A364="",$S364=""),"",SUMIFS($K$1:$K363,$A$1:$A363,$A364,$S$1:$S363,$S364))</f>
        <v/>
      </c>
      <c r="V364">
        <f>IF(OR(U364="",$T364=""),"",$T364+U364)</f>
        <v/>
      </c>
      <c r="W364">
        <f>IF(OR(J364="",V364=""),"",IF(J364&lt;V364,"OK","OVER"))</f>
        <v/>
      </c>
      <c r="X364">
        <f>IF(OR(U364="",K364=""),"",U364+K364)</f>
        <v/>
      </c>
    </row>
    <row r="365">
      <c r="A365" s="3" t="n"/>
      <c r="L365" s="4">
        <f>IF(OR(J365="",K365=""),"",IFERROR(K365/ABS(J365),""))</f>
        <v/>
      </c>
      <c r="M365">
        <f>IF(K365="","",IF(K365&gt;0,"Win",IF(K365&lt;0,"Loss","Breakeven")))</f>
        <v/>
      </c>
      <c r="U365">
        <f>IF(OR($A365="",$S365=""),"",SUMIFS($K$1:$K364,$A$1:$A364,$A365,$S$1:$S364,$S365))</f>
        <v/>
      </c>
      <c r="V365">
        <f>IF(OR(U365="",$T365=""),"",$T365+U365)</f>
        <v/>
      </c>
      <c r="W365">
        <f>IF(OR(J365="",V365=""),"",IF(J365&lt;V365,"OK","OVER"))</f>
        <v/>
      </c>
      <c r="X365">
        <f>IF(OR(U365="",K365=""),"",U365+K365)</f>
        <v/>
      </c>
    </row>
    <row r="366">
      <c r="A366" s="3" t="n"/>
      <c r="L366" s="4">
        <f>IF(OR(J366="",K366=""),"",IFERROR(K366/ABS(J366),""))</f>
        <v/>
      </c>
      <c r="M366">
        <f>IF(K366="","",IF(K366&gt;0,"Win",IF(K366&lt;0,"Loss","Breakeven")))</f>
        <v/>
      </c>
      <c r="U366">
        <f>IF(OR($A366="",$S366=""),"",SUMIFS($K$1:$K365,$A$1:$A365,$A366,$S$1:$S365,$S366))</f>
        <v/>
      </c>
      <c r="V366">
        <f>IF(OR(U366="",$T366=""),"",$T366+U366)</f>
        <v/>
      </c>
      <c r="W366">
        <f>IF(OR(J366="",V366=""),"",IF(J366&lt;V366,"OK","OVER"))</f>
        <v/>
      </c>
      <c r="X366">
        <f>IF(OR(U366="",K366=""),"",U366+K366)</f>
        <v/>
      </c>
    </row>
    <row r="367">
      <c r="A367" s="3" t="n"/>
      <c r="L367" s="4">
        <f>IF(OR(J367="",K367=""),"",IFERROR(K367/ABS(J367),""))</f>
        <v/>
      </c>
      <c r="M367">
        <f>IF(K367="","",IF(K367&gt;0,"Win",IF(K367&lt;0,"Loss","Breakeven")))</f>
        <v/>
      </c>
      <c r="U367">
        <f>IF(OR($A367="",$S367=""),"",SUMIFS($K$1:$K366,$A$1:$A366,$A367,$S$1:$S366,$S367))</f>
        <v/>
      </c>
      <c r="V367">
        <f>IF(OR(U367="",$T367=""),"",$T367+U367)</f>
        <v/>
      </c>
      <c r="W367">
        <f>IF(OR(J367="",V367=""),"",IF(J367&lt;V367,"OK","OVER"))</f>
        <v/>
      </c>
      <c r="X367">
        <f>IF(OR(U367="",K367=""),"",U367+K367)</f>
        <v/>
      </c>
    </row>
    <row r="368">
      <c r="A368" s="3" t="n"/>
      <c r="L368" s="4">
        <f>IF(OR(J368="",K368=""),"",IFERROR(K368/ABS(J368),""))</f>
        <v/>
      </c>
      <c r="M368">
        <f>IF(K368="","",IF(K368&gt;0,"Win",IF(K368&lt;0,"Loss","Breakeven")))</f>
        <v/>
      </c>
      <c r="U368">
        <f>IF(OR($A368="",$S368=""),"",SUMIFS($K$1:$K367,$A$1:$A367,$A368,$S$1:$S367,$S368))</f>
        <v/>
      </c>
      <c r="V368">
        <f>IF(OR(U368="",$T368=""),"",$T368+U368)</f>
        <v/>
      </c>
      <c r="W368">
        <f>IF(OR(J368="",V368=""),"",IF(J368&lt;V368,"OK","OVER"))</f>
        <v/>
      </c>
      <c r="X368">
        <f>IF(OR(U368="",K368=""),"",U368+K368)</f>
        <v/>
      </c>
    </row>
    <row r="369">
      <c r="A369" s="3" t="n"/>
      <c r="L369" s="4">
        <f>IF(OR(J369="",K369=""),"",IFERROR(K369/ABS(J369),""))</f>
        <v/>
      </c>
      <c r="M369">
        <f>IF(K369="","",IF(K369&gt;0,"Win",IF(K369&lt;0,"Loss","Breakeven")))</f>
        <v/>
      </c>
      <c r="U369">
        <f>IF(OR($A369="",$S369=""),"",SUMIFS($K$1:$K368,$A$1:$A368,$A369,$S$1:$S368,$S369))</f>
        <v/>
      </c>
      <c r="V369">
        <f>IF(OR(U369="",$T369=""),"",$T369+U369)</f>
        <v/>
      </c>
      <c r="W369">
        <f>IF(OR(J369="",V369=""),"",IF(J369&lt;V369,"OK","OVER"))</f>
        <v/>
      </c>
      <c r="X369">
        <f>IF(OR(U369="",K369=""),"",U369+K369)</f>
        <v/>
      </c>
    </row>
    <row r="370">
      <c r="A370" s="3" t="n"/>
      <c r="L370" s="4">
        <f>IF(OR(J370="",K370=""),"",IFERROR(K370/ABS(J370),""))</f>
        <v/>
      </c>
      <c r="M370">
        <f>IF(K370="","",IF(K370&gt;0,"Win",IF(K370&lt;0,"Loss","Breakeven")))</f>
        <v/>
      </c>
      <c r="U370">
        <f>IF(OR($A370="",$S370=""),"",SUMIFS($K$1:$K369,$A$1:$A369,$A370,$S$1:$S369,$S370))</f>
        <v/>
      </c>
      <c r="V370">
        <f>IF(OR(U370="",$T370=""),"",$T370+U370)</f>
        <v/>
      </c>
      <c r="W370">
        <f>IF(OR(J370="",V370=""),"",IF(J370&lt;V370,"OK","OVER"))</f>
        <v/>
      </c>
      <c r="X370">
        <f>IF(OR(U370="",K370=""),"",U370+K370)</f>
        <v/>
      </c>
    </row>
    <row r="371">
      <c r="A371" s="3" t="n"/>
      <c r="L371" s="4">
        <f>IF(OR(J371="",K371=""),"",IFERROR(K371/ABS(J371),""))</f>
        <v/>
      </c>
      <c r="M371">
        <f>IF(K371="","",IF(K371&gt;0,"Win",IF(K371&lt;0,"Loss","Breakeven")))</f>
        <v/>
      </c>
      <c r="U371">
        <f>IF(OR($A371="",$S371=""),"",SUMIFS($K$1:$K370,$A$1:$A370,$A371,$S$1:$S370,$S371))</f>
        <v/>
      </c>
      <c r="V371">
        <f>IF(OR(U371="",$T371=""),"",$T371+U371)</f>
        <v/>
      </c>
      <c r="W371">
        <f>IF(OR(J371="",V371=""),"",IF(J371&lt;V371,"OK","OVER"))</f>
        <v/>
      </c>
      <c r="X371">
        <f>IF(OR(U371="",K371=""),"",U371+K371)</f>
        <v/>
      </c>
    </row>
    <row r="372">
      <c r="A372" s="3" t="n"/>
      <c r="L372" s="4">
        <f>IF(OR(J372="",K372=""),"",IFERROR(K372/ABS(J372),""))</f>
        <v/>
      </c>
      <c r="M372">
        <f>IF(K372="","",IF(K372&gt;0,"Win",IF(K372&lt;0,"Loss","Breakeven")))</f>
        <v/>
      </c>
      <c r="U372">
        <f>IF(OR($A372="",$S372=""),"",SUMIFS($K$1:$K371,$A$1:$A371,$A372,$S$1:$S371,$S372))</f>
        <v/>
      </c>
      <c r="V372">
        <f>IF(OR(U372="",$T372=""),"",$T372+U372)</f>
        <v/>
      </c>
      <c r="W372">
        <f>IF(OR(J372="",V372=""),"",IF(J372&lt;V372,"OK","OVER"))</f>
        <v/>
      </c>
      <c r="X372">
        <f>IF(OR(U372="",K372=""),"",U372+K372)</f>
        <v/>
      </c>
    </row>
    <row r="373">
      <c r="A373" s="3" t="n"/>
      <c r="L373" s="4">
        <f>IF(OR(J373="",K373=""),"",IFERROR(K373/ABS(J373),""))</f>
        <v/>
      </c>
      <c r="M373">
        <f>IF(K373="","",IF(K373&gt;0,"Win",IF(K373&lt;0,"Loss","Breakeven")))</f>
        <v/>
      </c>
      <c r="U373">
        <f>IF(OR($A373="",$S373=""),"",SUMIFS($K$1:$K372,$A$1:$A372,$A373,$S$1:$S372,$S373))</f>
        <v/>
      </c>
      <c r="V373">
        <f>IF(OR(U373="",$T373=""),"",$T373+U373)</f>
        <v/>
      </c>
      <c r="W373">
        <f>IF(OR(J373="",V373=""),"",IF(J373&lt;V373,"OK","OVER"))</f>
        <v/>
      </c>
      <c r="X373">
        <f>IF(OR(U373="",K373=""),"",U373+K373)</f>
        <v/>
      </c>
    </row>
    <row r="374">
      <c r="A374" s="3" t="n"/>
      <c r="L374" s="4">
        <f>IF(OR(J374="",K374=""),"",IFERROR(K374/ABS(J374),""))</f>
        <v/>
      </c>
      <c r="M374">
        <f>IF(K374="","",IF(K374&gt;0,"Win",IF(K374&lt;0,"Loss","Breakeven")))</f>
        <v/>
      </c>
      <c r="U374">
        <f>IF(OR($A374="",$S374=""),"",SUMIFS($K$1:$K373,$A$1:$A373,$A374,$S$1:$S373,$S374))</f>
        <v/>
      </c>
      <c r="V374">
        <f>IF(OR(U374="",$T374=""),"",$T374+U374)</f>
        <v/>
      </c>
      <c r="W374">
        <f>IF(OR(J374="",V374=""),"",IF(J374&lt;V374,"OK","OVER"))</f>
        <v/>
      </c>
      <c r="X374">
        <f>IF(OR(U374="",K374=""),"",U374+K374)</f>
        <v/>
      </c>
    </row>
    <row r="375">
      <c r="A375" s="3" t="n"/>
      <c r="L375" s="4">
        <f>IF(OR(J375="",K375=""),"",IFERROR(K375/ABS(J375),""))</f>
        <v/>
      </c>
      <c r="M375">
        <f>IF(K375="","",IF(K375&gt;0,"Win",IF(K375&lt;0,"Loss","Breakeven")))</f>
        <v/>
      </c>
      <c r="U375">
        <f>IF(OR($A375="",$S375=""),"",SUMIFS($K$1:$K374,$A$1:$A374,$A375,$S$1:$S374,$S375))</f>
        <v/>
      </c>
      <c r="V375">
        <f>IF(OR(U375="",$T375=""),"",$T375+U375)</f>
        <v/>
      </c>
      <c r="W375">
        <f>IF(OR(J375="",V375=""),"",IF(J375&lt;V375,"OK","OVER"))</f>
        <v/>
      </c>
      <c r="X375">
        <f>IF(OR(U375="",K375=""),"",U375+K375)</f>
        <v/>
      </c>
    </row>
    <row r="376">
      <c r="A376" s="3" t="n"/>
      <c r="L376" s="4">
        <f>IF(OR(J376="",K376=""),"",IFERROR(K376/ABS(J376),""))</f>
        <v/>
      </c>
      <c r="M376">
        <f>IF(K376="","",IF(K376&gt;0,"Win",IF(K376&lt;0,"Loss","Breakeven")))</f>
        <v/>
      </c>
      <c r="U376">
        <f>IF(OR($A376="",$S376=""),"",SUMIFS($K$1:$K375,$A$1:$A375,$A376,$S$1:$S375,$S376))</f>
        <v/>
      </c>
      <c r="V376">
        <f>IF(OR(U376="",$T376=""),"",$T376+U376)</f>
        <v/>
      </c>
      <c r="W376">
        <f>IF(OR(J376="",V376=""),"",IF(J376&lt;V376,"OK","OVER"))</f>
        <v/>
      </c>
      <c r="X376">
        <f>IF(OR(U376="",K376=""),"",U376+K376)</f>
        <v/>
      </c>
    </row>
    <row r="377">
      <c r="A377" s="3" t="n"/>
      <c r="L377" s="4">
        <f>IF(OR(J377="",K377=""),"",IFERROR(K377/ABS(J377),""))</f>
        <v/>
      </c>
      <c r="M377">
        <f>IF(K377="","",IF(K377&gt;0,"Win",IF(K377&lt;0,"Loss","Breakeven")))</f>
        <v/>
      </c>
      <c r="U377">
        <f>IF(OR($A377="",$S377=""),"",SUMIFS($K$1:$K376,$A$1:$A376,$A377,$S$1:$S376,$S377))</f>
        <v/>
      </c>
      <c r="V377">
        <f>IF(OR(U377="",$T377=""),"",$T377+U377)</f>
        <v/>
      </c>
      <c r="W377">
        <f>IF(OR(J377="",V377=""),"",IF(J377&lt;V377,"OK","OVER"))</f>
        <v/>
      </c>
      <c r="X377">
        <f>IF(OR(U377="",K377=""),"",U377+K377)</f>
        <v/>
      </c>
    </row>
    <row r="378">
      <c r="A378" s="3" t="n"/>
      <c r="L378" s="4">
        <f>IF(OR(J378="",K378=""),"",IFERROR(K378/ABS(J378),""))</f>
        <v/>
      </c>
      <c r="M378">
        <f>IF(K378="","",IF(K378&gt;0,"Win",IF(K378&lt;0,"Loss","Breakeven")))</f>
        <v/>
      </c>
      <c r="U378">
        <f>IF(OR($A378="",$S378=""),"",SUMIFS($K$1:$K377,$A$1:$A377,$A378,$S$1:$S377,$S378))</f>
        <v/>
      </c>
      <c r="V378">
        <f>IF(OR(U378="",$T378=""),"",$T378+U378)</f>
        <v/>
      </c>
      <c r="W378">
        <f>IF(OR(J378="",V378=""),"",IF(J378&lt;V378,"OK","OVER"))</f>
        <v/>
      </c>
      <c r="X378">
        <f>IF(OR(U378="",K378=""),"",U378+K378)</f>
        <v/>
      </c>
    </row>
    <row r="379">
      <c r="A379" s="3" t="n"/>
      <c r="L379" s="4">
        <f>IF(OR(J379="",K379=""),"",IFERROR(K379/ABS(J379),""))</f>
        <v/>
      </c>
      <c r="M379">
        <f>IF(K379="","",IF(K379&gt;0,"Win",IF(K379&lt;0,"Loss","Breakeven")))</f>
        <v/>
      </c>
      <c r="U379">
        <f>IF(OR($A379="",$S379=""),"",SUMIFS($K$1:$K378,$A$1:$A378,$A379,$S$1:$S378,$S379))</f>
        <v/>
      </c>
      <c r="V379">
        <f>IF(OR(U379="",$T379=""),"",$T379+U379)</f>
        <v/>
      </c>
      <c r="W379">
        <f>IF(OR(J379="",V379=""),"",IF(J379&lt;V379,"OK","OVER"))</f>
        <v/>
      </c>
      <c r="X379">
        <f>IF(OR(U379="",K379=""),"",U379+K379)</f>
        <v/>
      </c>
    </row>
    <row r="380">
      <c r="A380" s="3" t="n"/>
      <c r="L380" s="4">
        <f>IF(OR(J380="",K380=""),"",IFERROR(K380/ABS(J380),""))</f>
        <v/>
      </c>
      <c r="M380">
        <f>IF(K380="","",IF(K380&gt;0,"Win",IF(K380&lt;0,"Loss","Breakeven")))</f>
        <v/>
      </c>
      <c r="U380">
        <f>IF(OR($A380="",$S380=""),"",SUMIFS($K$1:$K379,$A$1:$A379,$A380,$S$1:$S379,$S380))</f>
        <v/>
      </c>
      <c r="V380">
        <f>IF(OR(U380="",$T380=""),"",$T380+U380)</f>
        <v/>
      </c>
      <c r="W380">
        <f>IF(OR(J380="",V380=""),"",IF(J380&lt;V380,"OK","OVER"))</f>
        <v/>
      </c>
      <c r="X380">
        <f>IF(OR(U380="",K380=""),"",U380+K380)</f>
        <v/>
      </c>
    </row>
    <row r="381">
      <c r="A381" s="3" t="n"/>
      <c r="L381" s="4">
        <f>IF(OR(J381="",K381=""),"",IFERROR(K381/ABS(J381),""))</f>
        <v/>
      </c>
      <c r="M381">
        <f>IF(K381="","",IF(K381&gt;0,"Win",IF(K381&lt;0,"Loss","Breakeven")))</f>
        <v/>
      </c>
      <c r="U381">
        <f>IF(OR($A381="",$S381=""),"",SUMIFS($K$1:$K380,$A$1:$A380,$A381,$S$1:$S380,$S381))</f>
        <v/>
      </c>
      <c r="V381">
        <f>IF(OR(U381="",$T381=""),"",$T381+U381)</f>
        <v/>
      </c>
      <c r="W381">
        <f>IF(OR(J381="",V381=""),"",IF(J381&lt;V381,"OK","OVER"))</f>
        <v/>
      </c>
      <c r="X381">
        <f>IF(OR(U381="",K381=""),"",U381+K381)</f>
        <v/>
      </c>
    </row>
    <row r="382">
      <c r="A382" s="3" t="n"/>
      <c r="L382" s="4">
        <f>IF(OR(J382="",K382=""),"",IFERROR(K382/ABS(J382),""))</f>
        <v/>
      </c>
      <c r="M382">
        <f>IF(K382="","",IF(K382&gt;0,"Win",IF(K382&lt;0,"Loss","Breakeven")))</f>
        <v/>
      </c>
      <c r="U382">
        <f>IF(OR($A382="",$S382=""),"",SUMIFS($K$1:$K381,$A$1:$A381,$A382,$S$1:$S381,$S382))</f>
        <v/>
      </c>
      <c r="V382">
        <f>IF(OR(U382="",$T382=""),"",$T382+U382)</f>
        <v/>
      </c>
      <c r="W382">
        <f>IF(OR(J382="",V382=""),"",IF(J382&lt;V382,"OK","OVER"))</f>
        <v/>
      </c>
      <c r="X382">
        <f>IF(OR(U382="",K382=""),"",U382+K382)</f>
        <v/>
      </c>
    </row>
    <row r="383">
      <c r="A383" s="3" t="n"/>
      <c r="L383" s="4">
        <f>IF(OR(J383="",K383=""),"",IFERROR(K383/ABS(J383),""))</f>
        <v/>
      </c>
      <c r="M383">
        <f>IF(K383="","",IF(K383&gt;0,"Win",IF(K383&lt;0,"Loss","Breakeven")))</f>
        <v/>
      </c>
      <c r="U383">
        <f>IF(OR($A383="",$S383=""),"",SUMIFS($K$1:$K382,$A$1:$A382,$A383,$S$1:$S382,$S383))</f>
        <v/>
      </c>
      <c r="V383">
        <f>IF(OR(U383="",$T383=""),"",$T383+U383)</f>
        <v/>
      </c>
      <c r="W383">
        <f>IF(OR(J383="",V383=""),"",IF(J383&lt;V383,"OK","OVER"))</f>
        <v/>
      </c>
      <c r="X383">
        <f>IF(OR(U383="",K383=""),"",U383+K383)</f>
        <v/>
      </c>
    </row>
    <row r="384">
      <c r="A384" s="3" t="n"/>
      <c r="L384" s="4">
        <f>IF(OR(J384="",K384=""),"",IFERROR(K384/ABS(J384),""))</f>
        <v/>
      </c>
      <c r="M384">
        <f>IF(K384="","",IF(K384&gt;0,"Win",IF(K384&lt;0,"Loss","Breakeven")))</f>
        <v/>
      </c>
      <c r="U384">
        <f>IF(OR($A384="",$S384=""),"",SUMIFS($K$1:$K383,$A$1:$A383,$A384,$S$1:$S383,$S384))</f>
        <v/>
      </c>
      <c r="V384">
        <f>IF(OR(U384="",$T384=""),"",$T384+U384)</f>
        <v/>
      </c>
      <c r="W384">
        <f>IF(OR(J384="",V384=""),"",IF(J384&lt;V384,"OK","OVER"))</f>
        <v/>
      </c>
      <c r="X384">
        <f>IF(OR(U384="",K384=""),"",U384+K384)</f>
        <v/>
      </c>
    </row>
    <row r="385">
      <c r="A385" s="3" t="n"/>
      <c r="L385" s="4">
        <f>IF(OR(J385="",K385=""),"",IFERROR(K385/ABS(J385),""))</f>
        <v/>
      </c>
      <c r="M385">
        <f>IF(K385="","",IF(K385&gt;0,"Win",IF(K385&lt;0,"Loss","Breakeven")))</f>
        <v/>
      </c>
      <c r="U385">
        <f>IF(OR($A385="",$S385=""),"",SUMIFS($K$1:$K384,$A$1:$A384,$A385,$S$1:$S384,$S385))</f>
        <v/>
      </c>
      <c r="V385">
        <f>IF(OR(U385="",$T385=""),"",$T385+U385)</f>
        <v/>
      </c>
      <c r="W385">
        <f>IF(OR(J385="",V385=""),"",IF(J385&lt;V385,"OK","OVER"))</f>
        <v/>
      </c>
      <c r="X385">
        <f>IF(OR(U385="",K385=""),"",U385+K385)</f>
        <v/>
      </c>
    </row>
    <row r="386">
      <c r="A386" s="3" t="n"/>
      <c r="L386" s="4">
        <f>IF(OR(J386="",K386=""),"",IFERROR(K386/ABS(J386),""))</f>
        <v/>
      </c>
      <c r="M386">
        <f>IF(K386="","",IF(K386&gt;0,"Win",IF(K386&lt;0,"Loss","Breakeven")))</f>
        <v/>
      </c>
      <c r="U386">
        <f>IF(OR($A386="",$S386=""),"",SUMIFS($K$1:$K385,$A$1:$A385,$A386,$S$1:$S385,$S386))</f>
        <v/>
      </c>
      <c r="V386">
        <f>IF(OR(U386="",$T386=""),"",$T386+U386)</f>
        <v/>
      </c>
      <c r="W386">
        <f>IF(OR(J386="",V386=""),"",IF(J386&lt;V386,"OK","OVER"))</f>
        <v/>
      </c>
      <c r="X386">
        <f>IF(OR(U386="",K386=""),"",U386+K386)</f>
        <v/>
      </c>
    </row>
    <row r="387">
      <c r="A387" s="3" t="n"/>
      <c r="L387" s="4">
        <f>IF(OR(J387="",K387=""),"",IFERROR(K387/ABS(J387),""))</f>
        <v/>
      </c>
      <c r="M387">
        <f>IF(K387="","",IF(K387&gt;0,"Win",IF(K387&lt;0,"Loss","Breakeven")))</f>
        <v/>
      </c>
      <c r="U387">
        <f>IF(OR($A387="",$S387=""),"",SUMIFS($K$1:$K386,$A$1:$A386,$A387,$S$1:$S386,$S387))</f>
        <v/>
      </c>
      <c r="V387">
        <f>IF(OR(U387="",$T387=""),"",$T387+U387)</f>
        <v/>
      </c>
      <c r="W387">
        <f>IF(OR(J387="",V387=""),"",IF(J387&lt;V387,"OK","OVER"))</f>
        <v/>
      </c>
      <c r="X387">
        <f>IF(OR(U387="",K387=""),"",U387+K387)</f>
        <v/>
      </c>
    </row>
    <row r="388">
      <c r="A388" s="3" t="n"/>
      <c r="L388" s="4">
        <f>IF(OR(J388="",K388=""),"",IFERROR(K388/ABS(J388),""))</f>
        <v/>
      </c>
      <c r="M388">
        <f>IF(K388="","",IF(K388&gt;0,"Win",IF(K388&lt;0,"Loss","Breakeven")))</f>
        <v/>
      </c>
      <c r="U388">
        <f>IF(OR($A388="",$S388=""),"",SUMIFS($K$1:$K387,$A$1:$A387,$A388,$S$1:$S387,$S388))</f>
        <v/>
      </c>
      <c r="V388">
        <f>IF(OR(U388="",$T388=""),"",$T388+U388)</f>
        <v/>
      </c>
      <c r="W388">
        <f>IF(OR(J388="",V388=""),"",IF(J388&lt;V388,"OK","OVER"))</f>
        <v/>
      </c>
      <c r="X388">
        <f>IF(OR(U388="",K388=""),"",U388+K388)</f>
        <v/>
      </c>
    </row>
    <row r="389">
      <c r="A389" s="3" t="n"/>
      <c r="L389" s="4">
        <f>IF(OR(J389="",K389=""),"",IFERROR(K389/ABS(J389),""))</f>
        <v/>
      </c>
      <c r="M389">
        <f>IF(K389="","",IF(K389&gt;0,"Win",IF(K389&lt;0,"Loss","Breakeven")))</f>
        <v/>
      </c>
      <c r="U389">
        <f>IF(OR($A389="",$S389=""),"",SUMIFS($K$1:$K388,$A$1:$A388,$A389,$S$1:$S388,$S389))</f>
        <v/>
      </c>
      <c r="V389">
        <f>IF(OR(U389="",$T389=""),"",$T389+U389)</f>
        <v/>
      </c>
      <c r="W389">
        <f>IF(OR(J389="",V389=""),"",IF(J389&lt;V389,"OK","OVER"))</f>
        <v/>
      </c>
      <c r="X389">
        <f>IF(OR(U389="",K389=""),"",U389+K389)</f>
        <v/>
      </c>
    </row>
    <row r="390">
      <c r="A390" s="3" t="n"/>
      <c r="L390" s="4">
        <f>IF(OR(J390="",K390=""),"",IFERROR(K390/ABS(J390),""))</f>
        <v/>
      </c>
      <c r="M390">
        <f>IF(K390="","",IF(K390&gt;0,"Win",IF(K390&lt;0,"Loss","Breakeven")))</f>
        <v/>
      </c>
      <c r="U390">
        <f>IF(OR($A390="",$S390=""),"",SUMIFS($K$1:$K389,$A$1:$A389,$A390,$S$1:$S389,$S390))</f>
        <v/>
      </c>
      <c r="V390">
        <f>IF(OR(U390="",$T390=""),"",$T390+U390)</f>
        <v/>
      </c>
      <c r="W390">
        <f>IF(OR(J390="",V390=""),"",IF(J390&lt;V390,"OK","OVER"))</f>
        <v/>
      </c>
      <c r="X390">
        <f>IF(OR(U390="",K390=""),"",U390+K390)</f>
        <v/>
      </c>
    </row>
    <row r="391">
      <c r="A391" s="3" t="n"/>
      <c r="L391" s="4">
        <f>IF(OR(J391="",K391=""),"",IFERROR(K391/ABS(J391),""))</f>
        <v/>
      </c>
      <c r="M391">
        <f>IF(K391="","",IF(K391&gt;0,"Win",IF(K391&lt;0,"Loss","Breakeven")))</f>
        <v/>
      </c>
      <c r="U391">
        <f>IF(OR($A391="",$S391=""),"",SUMIFS($K$1:$K390,$A$1:$A390,$A391,$S$1:$S390,$S391))</f>
        <v/>
      </c>
      <c r="V391">
        <f>IF(OR(U391="",$T391=""),"",$T391+U391)</f>
        <v/>
      </c>
      <c r="W391">
        <f>IF(OR(J391="",V391=""),"",IF(J391&lt;V391,"OK","OVER"))</f>
        <v/>
      </c>
      <c r="X391">
        <f>IF(OR(U391="",K391=""),"",U391+K391)</f>
        <v/>
      </c>
    </row>
    <row r="392">
      <c r="A392" s="3" t="n"/>
      <c r="L392" s="4">
        <f>IF(OR(J392="",K392=""),"",IFERROR(K392/ABS(J392),""))</f>
        <v/>
      </c>
      <c r="M392">
        <f>IF(K392="","",IF(K392&gt;0,"Win",IF(K392&lt;0,"Loss","Breakeven")))</f>
        <v/>
      </c>
      <c r="U392">
        <f>IF(OR($A392="",$S392=""),"",SUMIFS($K$1:$K391,$A$1:$A391,$A392,$S$1:$S391,$S392))</f>
        <v/>
      </c>
      <c r="V392">
        <f>IF(OR(U392="",$T392=""),"",$T392+U392)</f>
        <v/>
      </c>
      <c r="W392">
        <f>IF(OR(J392="",V392=""),"",IF(J392&lt;V392,"OK","OVER"))</f>
        <v/>
      </c>
      <c r="X392">
        <f>IF(OR(U392="",K392=""),"",U392+K392)</f>
        <v/>
      </c>
    </row>
    <row r="393">
      <c r="A393" s="3" t="n"/>
      <c r="L393" s="4">
        <f>IF(OR(J393="",K393=""),"",IFERROR(K393/ABS(J393),""))</f>
        <v/>
      </c>
      <c r="M393">
        <f>IF(K393="","",IF(K393&gt;0,"Win",IF(K393&lt;0,"Loss","Breakeven")))</f>
        <v/>
      </c>
      <c r="U393">
        <f>IF(OR($A393="",$S393=""),"",SUMIFS($K$1:$K392,$A$1:$A392,$A393,$S$1:$S392,$S393))</f>
        <v/>
      </c>
      <c r="V393">
        <f>IF(OR(U393="",$T393=""),"",$T393+U393)</f>
        <v/>
      </c>
      <c r="W393">
        <f>IF(OR(J393="",V393=""),"",IF(J393&lt;V393,"OK","OVER"))</f>
        <v/>
      </c>
      <c r="X393">
        <f>IF(OR(U393="",K393=""),"",U393+K393)</f>
        <v/>
      </c>
    </row>
    <row r="394">
      <c r="A394" s="3" t="n"/>
      <c r="L394" s="4">
        <f>IF(OR(J394="",K394=""),"",IFERROR(K394/ABS(J394),""))</f>
        <v/>
      </c>
      <c r="M394">
        <f>IF(K394="","",IF(K394&gt;0,"Win",IF(K394&lt;0,"Loss","Breakeven")))</f>
        <v/>
      </c>
      <c r="U394">
        <f>IF(OR($A394="",$S394=""),"",SUMIFS($K$1:$K393,$A$1:$A393,$A394,$S$1:$S393,$S394))</f>
        <v/>
      </c>
      <c r="V394">
        <f>IF(OR(U394="",$T394=""),"",$T394+U394)</f>
        <v/>
      </c>
      <c r="W394">
        <f>IF(OR(J394="",V394=""),"",IF(J394&lt;V394,"OK","OVER"))</f>
        <v/>
      </c>
      <c r="X394">
        <f>IF(OR(U394="",K394=""),"",U394+K394)</f>
        <v/>
      </c>
    </row>
    <row r="395">
      <c r="A395" s="3" t="n"/>
      <c r="L395" s="4">
        <f>IF(OR(J395="",K395=""),"",IFERROR(K395/ABS(J395),""))</f>
        <v/>
      </c>
      <c r="M395">
        <f>IF(K395="","",IF(K395&gt;0,"Win",IF(K395&lt;0,"Loss","Breakeven")))</f>
        <v/>
      </c>
      <c r="U395">
        <f>IF(OR($A395="",$S395=""),"",SUMIFS($K$1:$K394,$A$1:$A394,$A395,$S$1:$S394,$S395))</f>
        <v/>
      </c>
      <c r="V395">
        <f>IF(OR(U395="",$T395=""),"",$T395+U395)</f>
        <v/>
      </c>
      <c r="W395">
        <f>IF(OR(J395="",V395=""),"",IF(J395&lt;V395,"OK","OVER"))</f>
        <v/>
      </c>
      <c r="X395">
        <f>IF(OR(U395="",K395=""),"",U395+K395)</f>
        <v/>
      </c>
    </row>
    <row r="396">
      <c r="A396" s="3" t="n"/>
      <c r="L396" s="4">
        <f>IF(OR(J396="",K396=""),"",IFERROR(K396/ABS(J396),""))</f>
        <v/>
      </c>
      <c r="M396">
        <f>IF(K396="","",IF(K396&gt;0,"Win",IF(K396&lt;0,"Loss","Breakeven")))</f>
        <v/>
      </c>
      <c r="U396">
        <f>IF(OR($A396="",$S396=""),"",SUMIFS($K$1:$K395,$A$1:$A395,$A396,$S$1:$S395,$S396))</f>
        <v/>
      </c>
      <c r="V396">
        <f>IF(OR(U396="",$T396=""),"",$T396+U396)</f>
        <v/>
      </c>
      <c r="W396">
        <f>IF(OR(J396="",V396=""),"",IF(J396&lt;V396,"OK","OVER"))</f>
        <v/>
      </c>
      <c r="X396">
        <f>IF(OR(U396="",K396=""),"",U396+K396)</f>
        <v/>
      </c>
    </row>
    <row r="397">
      <c r="A397" s="3" t="n"/>
      <c r="L397" s="4">
        <f>IF(OR(J397="",K397=""),"",IFERROR(K397/ABS(J397),""))</f>
        <v/>
      </c>
      <c r="M397">
        <f>IF(K397="","",IF(K397&gt;0,"Win",IF(K397&lt;0,"Loss","Breakeven")))</f>
        <v/>
      </c>
      <c r="U397">
        <f>IF(OR($A397="",$S397=""),"",SUMIFS($K$1:$K396,$A$1:$A396,$A397,$S$1:$S396,$S397))</f>
        <v/>
      </c>
      <c r="V397">
        <f>IF(OR(U397="",$T397=""),"",$T397+U397)</f>
        <v/>
      </c>
      <c r="W397">
        <f>IF(OR(J397="",V397=""),"",IF(J397&lt;V397,"OK","OVER"))</f>
        <v/>
      </c>
      <c r="X397">
        <f>IF(OR(U397="",K397=""),"",U397+K397)</f>
        <v/>
      </c>
    </row>
    <row r="398">
      <c r="A398" s="3" t="n"/>
      <c r="L398" s="4">
        <f>IF(OR(J398="",K398=""),"",IFERROR(K398/ABS(J398),""))</f>
        <v/>
      </c>
      <c r="M398">
        <f>IF(K398="","",IF(K398&gt;0,"Win",IF(K398&lt;0,"Loss","Breakeven")))</f>
        <v/>
      </c>
      <c r="U398">
        <f>IF(OR($A398="",$S398=""),"",SUMIFS($K$1:$K397,$A$1:$A397,$A398,$S$1:$S397,$S398))</f>
        <v/>
      </c>
      <c r="V398">
        <f>IF(OR(U398="",$T398=""),"",$T398+U398)</f>
        <v/>
      </c>
      <c r="W398">
        <f>IF(OR(J398="",V398=""),"",IF(J398&lt;V398,"OK","OVER"))</f>
        <v/>
      </c>
      <c r="X398">
        <f>IF(OR(U398="",K398=""),"",U398+K398)</f>
        <v/>
      </c>
    </row>
    <row r="399">
      <c r="A399" s="3" t="n"/>
      <c r="L399" s="4">
        <f>IF(OR(J399="",K399=""),"",IFERROR(K399/ABS(J399),""))</f>
        <v/>
      </c>
      <c r="M399">
        <f>IF(K399="","",IF(K399&gt;0,"Win",IF(K399&lt;0,"Loss","Breakeven")))</f>
        <v/>
      </c>
      <c r="U399">
        <f>IF(OR($A399="",$S399=""),"",SUMIFS($K$1:$K398,$A$1:$A398,$A399,$S$1:$S398,$S399))</f>
        <v/>
      </c>
      <c r="V399">
        <f>IF(OR(U399="",$T399=""),"",$T399+U399)</f>
        <v/>
      </c>
      <c r="W399">
        <f>IF(OR(J399="",V399=""),"",IF(J399&lt;V399,"OK","OVER"))</f>
        <v/>
      </c>
      <c r="X399">
        <f>IF(OR(U399="",K399=""),"",U399+K399)</f>
        <v/>
      </c>
    </row>
    <row r="400">
      <c r="A400" s="3" t="n"/>
      <c r="L400" s="4">
        <f>IF(OR(J400="",K400=""),"",IFERROR(K400/ABS(J400),""))</f>
        <v/>
      </c>
      <c r="M400">
        <f>IF(K400="","",IF(K400&gt;0,"Win",IF(K400&lt;0,"Loss","Breakeven")))</f>
        <v/>
      </c>
      <c r="U400">
        <f>IF(OR($A400="",$S400=""),"",SUMIFS($K$1:$K399,$A$1:$A399,$A400,$S$1:$S399,$S400))</f>
        <v/>
      </c>
      <c r="V400">
        <f>IF(OR(U400="",$T400=""),"",$T400+U400)</f>
        <v/>
      </c>
      <c r="W400">
        <f>IF(OR(J400="",V400=""),"",IF(J400&lt;V400,"OK","OVER"))</f>
        <v/>
      </c>
      <c r="X400">
        <f>IF(OR(U400="",K400=""),"",U400+K400)</f>
        <v/>
      </c>
    </row>
    <row r="401">
      <c r="A401" s="3" t="n"/>
      <c r="L401" s="4">
        <f>IF(OR(J401="",K401=""),"",IFERROR(K401/ABS(J401),""))</f>
        <v/>
      </c>
      <c r="M401">
        <f>IF(K401="","",IF(K401&gt;0,"Win",IF(K401&lt;0,"Loss","Breakeven")))</f>
        <v/>
      </c>
      <c r="U401">
        <f>IF(OR($A401="",$S401=""),"",SUMIFS($K$1:$K400,$A$1:$A400,$A401,$S$1:$S400,$S401))</f>
        <v/>
      </c>
      <c r="V401">
        <f>IF(OR(U401="",$T401=""),"",$T401+U401)</f>
        <v/>
      </c>
      <c r="W401">
        <f>IF(OR(J401="",V401=""),"",IF(J401&lt;V401,"OK","OVER"))</f>
        <v/>
      </c>
      <c r="X401">
        <f>IF(OR(U401="",K401=""),"",U401+K401)</f>
        <v/>
      </c>
    </row>
    <row r="402">
      <c r="A402" s="3" t="n"/>
      <c r="L402" s="4">
        <f>IF(OR(J402="",K402=""),"",IFERROR(K402/ABS(J402),""))</f>
        <v/>
      </c>
      <c r="M402">
        <f>IF(K402="","",IF(K402&gt;0,"Win",IF(K402&lt;0,"Loss","Breakeven")))</f>
        <v/>
      </c>
      <c r="U402">
        <f>IF(OR($A402="",$S402=""),"",SUMIFS($K$1:$K401,$A$1:$A401,$A402,$S$1:$S401,$S402))</f>
        <v/>
      </c>
      <c r="V402">
        <f>IF(OR(U402="",$T402=""),"",$T402+U402)</f>
        <v/>
      </c>
      <c r="W402">
        <f>IF(OR(J402="",V402=""),"",IF(J402&lt;V402,"OK","OVER"))</f>
        <v/>
      </c>
      <c r="X402">
        <f>IF(OR(U402="",K402=""),"",U402+K402)</f>
        <v/>
      </c>
    </row>
    <row r="403">
      <c r="A403" s="3" t="n"/>
      <c r="L403" s="4">
        <f>IF(OR(J403="",K403=""),"",IFERROR(K403/ABS(J403),""))</f>
        <v/>
      </c>
      <c r="M403">
        <f>IF(K403="","",IF(K403&gt;0,"Win",IF(K403&lt;0,"Loss","Breakeven")))</f>
        <v/>
      </c>
      <c r="U403">
        <f>IF(OR($A403="",$S403=""),"",SUMIFS($K$1:$K402,$A$1:$A402,$A403,$S$1:$S402,$S403))</f>
        <v/>
      </c>
      <c r="V403">
        <f>IF(OR(U403="",$T403=""),"",$T403+U403)</f>
        <v/>
      </c>
      <c r="W403">
        <f>IF(OR(J403="",V403=""),"",IF(J403&lt;V403,"OK","OVER"))</f>
        <v/>
      </c>
      <c r="X403">
        <f>IF(OR(U403="",K403=""),"",U403+K403)</f>
        <v/>
      </c>
    </row>
    <row r="404">
      <c r="A404" s="3" t="n"/>
      <c r="L404" s="4">
        <f>IF(OR(J404="",K404=""),"",IFERROR(K404/ABS(J404),""))</f>
        <v/>
      </c>
      <c r="M404">
        <f>IF(K404="","",IF(K404&gt;0,"Win",IF(K404&lt;0,"Loss","Breakeven")))</f>
        <v/>
      </c>
      <c r="U404">
        <f>IF(OR($A404="",$S404=""),"",SUMIFS($K$1:$K403,$A$1:$A403,$A404,$S$1:$S403,$S404))</f>
        <v/>
      </c>
      <c r="V404">
        <f>IF(OR(U404="",$T404=""),"",$T404+U404)</f>
        <v/>
      </c>
      <c r="W404">
        <f>IF(OR(J404="",V404=""),"",IF(J404&lt;V404,"OK","OVER"))</f>
        <v/>
      </c>
      <c r="X404">
        <f>IF(OR(U404="",K404=""),"",U404+K404)</f>
        <v/>
      </c>
    </row>
    <row r="405">
      <c r="A405" s="3" t="n"/>
      <c r="L405" s="4">
        <f>IF(OR(J405="",K405=""),"",IFERROR(K405/ABS(J405),""))</f>
        <v/>
      </c>
      <c r="M405">
        <f>IF(K405="","",IF(K405&gt;0,"Win",IF(K405&lt;0,"Loss","Breakeven")))</f>
        <v/>
      </c>
      <c r="U405">
        <f>IF(OR($A405="",$S405=""),"",SUMIFS($K$1:$K404,$A$1:$A404,$A405,$S$1:$S404,$S405))</f>
        <v/>
      </c>
      <c r="V405">
        <f>IF(OR(U405="",$T405=""),"",$T405+U405)</f>
        <v/>
      </c>
      <c r="W405">
        <f>IF(OR(J405="",V405=""),"",IF(J405&lt;V405,"OK","OVER"))</f>
        <v/>
      </c>
      <c r="X405">
        <f>IF(OR(U405="",K405=""),"",U405+K405)</f>
        <v/>
      </c>
    </row>
    <row r="406">
      <c r="A406" s="3" t="n"/>
      <c r="L406" s="4">
        <f>IF(OR(J406="",K406=""),"",IFERROR(K406/ABS(J406),""))</f>
        <v/>
      </c>
      <c r="M406">
        <f>IF(K406="","",IF(K406&gt;0,"Win",IF(K406&lt;0,"Loss","Breakeven")))</f>
        <v/>
      </c>
      <c r="U406">
        <f>IF(OR($A406="",$S406=""),"",SUMIFS($K$1:$K405,$A$1:$A405,$A406,$S$1:$S405,$S406))</f>
        <v/>
      </c>
      <c r="V406">
        <f>IF(OR(U406="",$T406=""),"",$T406+U406)</f>
        <v/>
      </c>
      <c r="W406">
        <f>IF(OR(J406="",V406=""),"",IF(J406&lt;V406,"OK","OVER"))</f>
        <v/>
      </c>
      <c r="X406">
        <f>IF(OR(U406="",K406=""),"",U406+K406)</f>
        <v/>
      </c>
    </row>
    <row r="407">
      <c r="A407" s="3" t="n"/>
      <c r="L407" s="4">
        <f>IF(OR(J407="",K407=""),"",IFERROR(K407/ABS(J407),""))</f>
        <v/>
      </c>
      <c r="M407">
        <f>IF(K407="","",IF(K407&gt;0,"Win",IF(K407&lt;0,"Loss","Breakeven")))</f>
        <v/>
      </c>
      <c r="U407">
        <f>IF(OR($A407="",$S407=""),"",SUMIFS($K$1:$K406,$A$1:$A406,$A407,$S$1:$S406,$S407))</f>
        <v/>
      </c>
      <c r="V407">
        <f>IF(OR(U407="",$T407=""),"",$T407+U407)</f>
        <v/>
      </c>
      <c r="W407">
        <f>IF(OR(J407="",V407=""),"",IF(J407&lt;V407,"OK","OVER"))</f>
        <v/>
      </c>
      <c r="X407">
        <f>IF(OR(U407="",K407=""),"",U407+K407)</f>
        <v/>
      </c>
    </row>
    <row r="408">
      <c r="A408" s="3" t="n"/>
      <c r="L408" s="4">
        <f>IF(OR(J408="",K408=""),"",IFERROR(K408/ABS(J408),""))</f>
        <v/>
      </c>
      <c r="M408">
        <f>IF(K408="","",IF(K408&gt;0,"Win",IF(K408&lt;0,"Loss","Breakeven")))</f>
        <v/>
      </c>
      <c r="U408">
        <f>IF(OR($A408="",$S408=""),"",SUMIFS($K$1:$K407,$A$1:$A407,$A408,$S$1:$S407,$S408))</f>
        <v/>
      </c>
      <c r="V408">
        <f>IF(OR(U408="",$T408=""),"",$T408+U408)</f>
        <v/>
      </c>
      <c r="W408">
        <f>IF(OR(J408="",V408=""),"",IF(J408&lt;V408,"OK","OVER"))</f>
        <v/>
      </c>
      <c r="X408">
        <f>IF(OR(U408="",K408=""),"",U408+K408)</f>
        <v/>
      </c>
    </row>
    <row r="409">
      <c r="A409" s="3" t="n"/>
      <c r="L409" s="4">
        <f>IF(OR(J409="",K409=""),"",IFERROR(K409/ABS(J409),""))</f>
        <v/>
      </c>
      <c r="M409">
        <f>IF(K409="","",IF(K409&gt;0,"Win",IF(K409&lt;0,"Loss","Breakeven")))</f>
        <v/>
      </c>
      <c r="U409">
        <f>IF(OR($A409="",$S409=""),"",SUMIFS($K$1:$K408,$A$1:$A408,$A409,$S$1:$S408,$S409))</f>
        <v/>
      </c>
      <c r="V409">
        <f>IF(OR(U409="",$T409=""),"",$T409+U409)</f>
        <v/>
      </c>
      <c r="W409">
        <f>IF(OR(J409="",V409=""),"",IF(J409&lt;V409,"OK","OVER"))</f>
        <v/>
      </c>
      <c r="X409">
        <f>IF(OR(U409="",K409=""),"",U409+K409)</f>
        <v/>
      </c>
    </row>
    <row r="410">
      <c r="A410" s="3" t="n"/>
      <c r="L410" s="4">
        <f>IF(OR(J410="",K410=""),"",IFERROR(K410/ABS(J410),""))</f>
        <v/>
      </c>
      <c r="M410">
        <f>IF(K410="","",IF(K410&gt;0,"Win",IF(K410&lt;0,"Loss","Breakeven")))</f>
        <v/>
      </c>
      <c r="U410">
        <f>IF(OR($A410="",$S410=""),"",SUMIFS($K$1:$K409,$A$1:$A409,$A410,$S$1:$S409,$S410))</f>
        <v/>
      </c>
      <c r="V410">
        <f>IF(OR(U410="",$T410=""),"",$T410+U410)</f>
        <v/>
      </c>
      <c r="W410">
        <f>IF(OR(J410="",V410=""),"",IF(J410&lt;V410,"OK","OVER"))</f>
        <v/>
      </c>
      <c r="X410">
        <f>IF(OR(U410="",K410=""),"",U410+K410)</f>
        <v/>
      </c>
    </row>
    <row r="411">
      <c r="A411" s="3" t="n"/>
      <c r="L411" s="4">
        <f>IF(OR(J411="",K411=""),"",IFERROR(K411/ABS(J411),""))</f>
        <v/>
      </c>
      <c r="M411">
        <f>IF(K411="","",IF(K411&gt;0,"Win",IF(K411&lt;0,"Loss","Breakeven")))</f>
        <v/>
      </c>
      <c r="U411">
        <f>IF(OR($A411="",$S411=""),"",SUMIFS($K$1:$K410,$A$1:$A410,$A411,$S$1:$S410,$S411))</f>
        <v/>
      </c>
      <c r="V411">
        <f>IF(OR(U411="",$T411=""),"",$T411+U411)</f>
        <v/>
      </c>
      <c r="W411">
        <f>IF(OR(J411="",V411=""),"",IF(J411&lt;V411,"OK","OVER"))</f>
        <v/>
      </c>
      <c r="X411">
        <f>IF(OR(U411="",K411=""),"",U411+K411)</f>
        <v/>
      </c>
    </row>
    <row r="412">
      <c r="A412" s="3" t="n"/>
      <c r="L412" s="4">
        <f>IF(OR(J412="",K412=""),"",IFERROR(K412/ABS(J412),""))</f>
        <v/>
      </c>
      <c r="M412">
        <f>IF(K412="","",IF(K412&gt;0,"Win",IF(K412&lt;0,"Loss","Breakeven")))</f>
        <v/>
      </c>
      <c r="U412">
        <f>IF(OR($A412="",$S412=""),"",SUMIFS($K$1:$K411,$A$1:$A411,$A412,$S$1:$S411,$S412))</f>
        <v/>
      </c>
      <c r="V412">
        <f>IF(OR(U412="",$T412=""),"",$T412+U412)</f>
        <v/>
      </c>
      <c r="W412">
        <f>IF(OR(J412="",V412=""),"",IF(J412&lt;V412,"OK","OVER"))</f>
        <v/>
      </c>
      <c r="X412">
        <f>IF(OR(U412="",K412=""),"",U412+K412)</f>
        <v/>
      </c>
    </row>
    <row r="413">
      <c r="A413" s="3" t="n"/>
      <c r="L413" s="4">
        <f>IF(OR(J413="",K413=""),"",IFERROR(K413/ABS(J413),""))</f>
        <v/>
      </c>
      <c r="M413">
        <f>IF(K413="","",IF(K413&gt;0,"Win",IF(K413&lt;0,"Loss","Breakeven")))</f>
        <v/>
      </c>
      <c r="U413">
        <f>IF(OR($A413="",$S413=""),"",SUMIFS($K$1:$K412,$A$1:$A412,$A413,$S$1:$S412,$S413))</f>
        <v/>
      </c>
      <c r="V413">
        <f>IF(OR(U413="",$T413=""),"",$T413+U413)</f>
        <v/>
      </c>
      <c r="W413">
        <f>IF(OR(J413="",V413=""),"",IF(J413&lt;V413,"OK","OVER"))</f>
        <v/>
      </c>
      <c r="X413">
        <f>IF(OR(U413="",K413=""),"",U413+K413)</f>
        <v/>
      </c>
    </row>
    <row r="414">
      <c r="A414" s="3" t="n"/>
      <c r="L414" s="4">
        <f>IF(OR(J414="",K414=""),"",IFERROR(K414/ABS(J414),""))</f>
        <v/>
      </c>
      <c r="M414">
        <f>IF(K414="","",IF(K414&gt;0,"Win",IF(K414&lt;0,"Loss","Breakeven")))</f>
        <v/>
      </c>
      <c r="U414">
        <f>IF(OR($A414="",$S414=""),"",SUMIFS($K$1:$K413,$A$1:$A413,$A414,$S$1:$S413,$S414))</f>
        <v/>
      </c>
      <c r="V414">
        <f>IF(OR(U414="",$T414=""),"",$T414+U414)</f>
        <v/>
      </c>
      <c r="W414">
        <f>IF(OR(J414="",V414=""),"",IF(J414&lt;V414,"OK","OVER"))</f>
        <v/>
      </c>
      <c r="X414">
        <f>IF(OR(U414="",K414=""),"",U414+K414)</f>
        <v/>
      </c>
    </row>
    <row r="415">
      <c r="A415" s="3" t="n"/>
      <c r="L415" s="4">
        <f>IF(OR(J415="",K415=""),"",IFERROR(K415/ABS(J415),""))</f>
        <v/>
      </c>
      <c r="M415">
        <f>IF(K415="","",IF(K415&gt;0,"Win",IF(K415&lt;0,"Loss","Breakeven")))</f>
        <v/>
      </c>
      <c r="U415">
        <f>IF(OR($A415="",$S415=""),"",SUMIFS($K$1:$K414,$A$1:$A414,$A415,$S$1:$S414,$S415))</f>
        <v/>
      </c>
      <c r="V415">
        <f>IF(OR(U415="",$T415=""),"",$T415+U415)</f>
        <v/>
      </c>
      <c r="W415">
        <f>IF(OR(J415="",V415=""),"",IF(J415&lt;V415,"OK","OVER"))</f>
        <v/>
      </c>
      <c r="X415">
        <f>IF(OR(U415="",K415=""),"",U415+K415)</f>
        <v/>
      </c>
    </row>
    <row r="416">
      <c r="A416" s="3" t="n"/>
      <c r="L416" s="4">
        <f>IF(OR(J416="",K416=""),"",IFERROR(K416/ABS(J416),""))</f>
        <v/>
      </c>
      <c r="M416">
        <f>IF(K416="","",IF(K416&gt;0,"Win",IF(K416&lt;0,"Loss","Breakeven")))</f>
        <v/>
      </c>
      <c r="U416">
        <f>IF(OR($A416="",$S416=""),"",SUMIFS($K$1:$K415,$A$1:$A415,$A416,$S$1:$S415,$S416))</f>
        <v/>
      </c>
      <c r="V416">
        <f>IF(OR(U416="",$T416=""),"",$T416+U416)</f>
        <v/>
      </c>
      <c r="W416">
        <f>IF(OR(J416="",V416=""),"",IF(J416&lt;V416,"OK","OVER"))</f>
        <v/>
      </c>
      <c r="X416">
        <f>IF(OR(U416="",K416=""),"",U416+K416)</f>
        <v/>
      </c>
    </row>
    <row r="417">
      <c r="A417" s="3" t="n"/>
      <c r="L417" s="4">
        <f>IF(OR(J417="",K417=""),"",IFERROR(K417/ABS(J417),""))</f>
        <v/>
      </c>
      <c r="M417">
        <f>IF(K417="","",IF(K417&gt;0,"Win",IF(K417&lt;0,"Loss","Breakeven")))</f>
        <v/>
      </c>
      <c r="U417">
        <f>IF(OR($A417="",$S417=""),"",SUMIFS($K$1:$K416,$A$1:$A416,$A417,$S$1:$S416,$S417))</f>
        <v/>
      </c>
      <c r="V417">
        <f>IF(OR(U417="",$T417=""),"",$T417+U417)</f>
        <v/>
      </c>
      <c r="W417">
        <f>IF(OR(J417="",V417=""),"",IF(J417&lt;V417,"OK","OVER"))</f>
        <v/>
      </c>
      <c r="X417">
        <f>IF(OR(U417="",K417=""),"",U417+K417)</f>
        <v/>
      </c>
    </row>
    <row r="418">
      <c r="A418" s="3" t="n"/>
      <c r="L418" s="4">
        <f>IF(OR(J418="",K418=""),"",IFERROR(K418/ABS(J418),""))</f>
        <v/>
      </c>
      <c r="M418">
        <f>IF(K418="","",IF(K418&gt;0,"Win",IF(K418&lt;0,"Loss","Breakeven")))</f>
        <v/>
      </c>
      <c r="U418">
        <f>IF(OR($A418="",$S418=""),"",SUMIFS($K$1:$K417,$A$1:$A417,$A418,$S$1:$S417,$S418))</f>
        <v/>
      </c>
      <c r="V418">
        <f>IF(OR(U418="",$T418=""),"",$T418+U418)</f>
        <v/>
      </c>
      <c r="W418">
        <f>IF(OR(J418="",V418=""),"",IF(J418&lt;V418,"OK","OVER"))</f>
        <v/>
      </c>
      <c r="X418">
        <f>IF(OR(U418="",K418=""),"",U418+K418)</f>
        <v/>
      </c>
    </row>
    <row r="419">
      <c r="A419" s="3" t="n"/>
      <c r="L419" s="4">
        <f>IF(OR(J419="",K419=""),"",IFERROR(K419/ABS(J419),""))</f>
        <v/>
      </c>
      <c r="M419">
        <f>IF(K419="","",IF(K419&gt;0,"Win",IF(K419&lt;0,"Loss","Breakeven")))</f>
        <v/>
      </c>
      <c r="U419">
        <f>IF(OR($A419="",$S419=""),"",SUMIFS($K$1:$K418,$A$1:$A418,$A419,$S$1:$S418,$S419))</f>
        <v/>
      </c>
      <c r="V419">
        <f>IF(OR(U419="",$T419=""),"",$T419+U419)</f>
        <v/>
      </c>
      <c r="W419">
        <f>IF(OR(J419="",V419=""),"",IF(J419&lt;V419,"OK","OVER"))</f>
        <v/>
      </c>
      <c r="X419">
        <f>IF(OR(U419="",K419=""),"",U419+K419)</f>
        <v/>
      </c>
    </row>
    <row r="420">
      <c r="A420" s="3" t="n"/>
      <c r="L420" s="4">
        <f>IF(OR(J420="",K420=""),"",IFERROR(K420/ABS(J420),""))</f>
        <v/>
      </c>
      <c r="M420">
        <f>IF(K420="","",IF(K420&gt;0,"Win",IF(K420&lt;0,"Loss","Breakeven")))</f>
        <v/>
      </c>
      <c r="U420">
        <f>IF(OR($A420="",$S420=""),"",SUMIFS($K$1:$K419,$A$1:$A419,$A420,$S$1:$S419,$S420))</f>
        <v/>
      </c>
      <c r="V420">
        <f>IF(OR(U420="",$T420=""),"",$T420+U420)</f>
        <v/>
      </c>
      <c r="W420">
        <f>IF(OR(J420="",V420=""),"",IF(J420&lt;V420,"OK","OVER"))</f>
        <v/>
      </c>
      <c r="X420">
        <f>IF(OR(U420="",K420=""),"",U420+K420)</f>
        <v/>
      </c>
    </row>
    <row r="421">
      <c r="A421" s="3" t="n"/>
      <c r="L421" s="4">
        <f>IF(OR(J421="",K421=""),"",IFERROR(K421/ABS(J421),""))</f>
        <v/>
      </c>
      <c r="M421">
        <f>IF(K421="","",IF(K421&gt;0,"Win",IF(K421&lt;0,"Loss","Breakeven")))</f>
        <v/>
      </c>
      <c r="U421">
        <f>IF(OR($A421="",$S421=""),"",SUMIFS($K$1:$K420,$A$1:$A420,$A421,$S$1:$S420,$S421))</f>
        <v/>
      </c>
      <c r="V421">
        <f>IF(OR(U421="",$T421=""),"",$T421+U421)</f>
        <v/>
      </c>
      <c r="W421">
        <f>IF(OR(J421="",V421=""),"",IF(J421&lt;V421,"OK","OVER"))</f>
        <v/>
      </c>
      <c r="X421">
        <f>IF(OR(U421="",K421=""),"",U421+K421)</f>
        <v/>
      </c>
    </row>
    <row r="422">
      <c r="A422" s="3" t="n"/>
      <c r="L422" s="4">
        <f>IF(OR(J422="",K422=""),"",IFERROR(K422/ABS(J422),""))</f>
        <v/>
      </c>
      <c r="M422">
        <f>IF(K422="","",IF(K422&gt;0,"Win",IF(K422&lt;0,"Loss","Breakeven")))</f>
        <v/>
      </c>
      <c r="U422">
        <f>IF(OR($A422="",$S422=""),"",SUMIFS($K$1:$K421,$A$1:$A421,$A422,$S$1:$S421,$S422))</f>
        <v/>
      </c>
      <c r="V422">
        <f>IF(OR(U422="",$T422=""),"",$T422+U422)</f>
        <v/>
      </c>
      <c r="W422">
        <f>IF(OR(J422="",V422=""),"",IF(J422&lt;V422,"OK","OVER"))</f>
        <v/>
      </c>
      <c r="X422">
        <f>IF(OR(U422="",K422=""),"",U422+K422)</f>
        <v/>
      </c>
    </row>
    <row r="423">
      <c r="A423" s="3" t="n"/>
      <c r="L423" s="4">
        <f>IF(OR(J423="",K423=""),"",IFERROR(K423/ABS(J423),""))</f>
        <v/>
      </c>
      <c r="M423">
        <f>IF(K423="","",IF(K423&gt;0,"Win",IF(K423&lt;0,"Loss","Breakeven")))</f>
        <v/>
      </c>
      <c r="U423">
        <f>IF(OR($A423="",$S423=""),"",SUMIFS($K$1:$K422,$A$1:$A422,$A423,$S$1:$S422,$S423))</f>
        <v/>
      </c>
      <c r="V423">
        <f>IF(OR(U423="",$T423=""),"",$T423+U423)</f>
        <v/>
      </c>
      <c r="W423">
        <f>IF(OR(J423="",V423=""),"",IF(J423&lt;V423,"OK","OVER"))</f>
        <v/>
      </c>
      <c r="X423">
        <f>IF(OR(U423="",K423=""),"",U423+K423)</f>
        <v/>
      </c>
    </row>
    <row r="424">
      <c r="A424" s="3" t="n"/>
      <c r="L424" s="4">
        <f>IF(OR(J424="",K424=""),"",IFERROR(K424/ABS(J424),""))</f>
        <v/>
      </c>
      <c r="M424">
        <f>IF(K424="","",IF(K424&gt;0,"Win",IF(K424&lt;0,"Loss","Breakeven")))</f>
        <v/>
      </c>
      <c r="U424">
        <f>IF(OR($A424="",$S424=""),"",SUMIFS($K$1:$K423,$A$1:$A423,$A424,$S$1:$S423,$S424))</f>
        <v/>
      </c>
      <c r="V424">
        <f>IF(OR(U424="",$T424=""),"",$T424+U424)</f>
        <v/>
      </c>
      <c r="W424">
        <f>IF(OR(J424="",V424=""),"",IF(J424&lt;V424,"OK","OVER"))</f>
        <v/>
      </c>
      <c r="X424">
        <f>IF(OR(U424="",K424=""),"",U424+K424)</f>
        <v/>
      </c>
    </row>
    <row r="425">
      <c r="A425" s="3" t="n"/>
      <c r="L425" s="4">
        <f>IF(OR(J425="",K425=""),"",IFERROR(K425/ABS(J425),""))</f>
        <v/>
      </c>
      <c r="M425">
        <f>IF(K425="","",IF(K425&gt;0,"Win",IF(K425&lt;0,"Loss","Breakeven")))</f>
        <v/>
      </c>
      <c r="U425">
        <f>IF(OR($A425="",$S425=""),"",SUMIFS($K$1:$K424,$A$1:$A424,$A425,$S$1:$S424,$S425))</f>
        <v/>
      </c>
      <c r="V425">
        <f>IF(OR(U425="",$T425=""),"",$T425+U425)</f>
        <v/>
      </c>
      <c r="W425">
        <f>IF(OR(J425="",V425=""),"",IF(J425&lt;V425,"OK","OVER"))</f>
        <v/>
      </c>
      <c r="X425">
        <f>IF(OR(U425="",K425=""),"",U425+K425)</f>
        <v/>
      </c>
    </row>
    <row r="426">
      <c r="A426" s="3" t="n"/>
      <c r="L426" s="4">
        <f>IF(OR(J426="",K426=""),"",IFERROR(K426/ABS(J426),""))</f>
        <v/>
      </c>
      <c r="M426">
        <f>IF(K426="","",IF(K426&gt;0,"Win",IF(K426&lt;0,"Loss","Breakeven")))</f>
        <v/>
      </c>
      <c r="U426">
        <f>IF(OR($A426="",$S426=""),"",SUMIFS($K$1:$K425,$A$1:$A425,$A426,$S$1:$S425,$S426))</f>
        <v/>
      </c>
      <c r="V426">
        <f>IF(OR(U426="",$T426=""),"",$T426+U426)</f>
        <v/>
      </c>
      <c r="W426">
        <f>IF(OR(J426="",V426=""),"",IF(J426&lt;V426,"OK","OVER"))</f>
        <v/>
      </c>
      <c r="X426">
        <f>IF(OR(U426="",K426=""),"",U426+K426)</f>
        <v/>
      </c>
    </row>
    <row r="427">
      <c r="A427" s="3" t="n"/>
      <c r="L427" s="4">
        <f>IF(OR(J427="",K427=""),"",IFERROR(K427/ABS(J427),""))</f>
        <v/>
      </c>
      <c r="M427">
        <f>IF(K427="","",IF(K427&gt;0,"Win",IF(K427&lt;0,"Loss","Breakeven")))</f>
        <v/>
      </c>
      <c r="U427">
        <f>IF(OR($A427="",$S427=""),"",SUMIFS($K$1:$K426,$A$1:$A426,$A427,$S$1:$S426,$S427))</f>
        <v/>
      </c>
      <c r="V427">
        <f>IF(OR(U427="",$T427=""),"",$T427+U427)</f>
        <v/>
      </c>
      <c r="W427">
        <f>IF(OR(J427="",V427=""),"",IF(J427&lt;V427,"OK","OVER"))</f>
        <v/>
      </c>
      <c r="X427">
        <f>IF(OR(U427="",K427=""),"",U427+K427)</f>
        <v/>
      </c>
    </row>
    <row r="428">
      <c r="A428" s="3" t="n"/>
      <c r="L428" s="4">
        <f>IF(OR(J428="",K428=""),"",IFERROR(K428/ABS(J428),""))</f>
        <v/>
      </c>
      <c r="M428">
        <f>IF(K428="","",IF(K428&gt;0,"Win",IF(K428&lt;0,"Loss","Breakeven")))</f>
        <v/>
      </c>
      <c r="U428">
        <f>IF(OR($A428="",$S428=""),"",SUMIFS($K$1:$K427,$A$1:$A427,$A428,$S$1:$S427,$S428))</f>
        <v/>
      </c>
      <c r="V428">
        <f>IF(OR(U428="",$T428=""),"",$T428+U428)</f>
        <v/>
      </c>
      <c r="W428">
        <f>IF(OR(J428="",V428=""),"",IF(J428&lt;V428,"OK","OVER"))</f>
        <v/>
      </c>
      <c r="X428">
        <f>IF(OR(U428="",K428=""),"",U428+K428)</f>
        <v/>
      </c>
    </row>
    <row r="429">
      <c r="A429" s="3" t="n"/>
      <c r="L429" s="4">
        <f>IF(OR(J429="",K429=""),"",IFERROR(K429/ABS(J429),""))</f>
        <v/>
      </c>
      <c r="M429">
        <f>IF(K429="","",IF(K429&gt;0,"Win",IF(K429&lt;0,"Loss","Breakeven")))</f>
        <v/>
      </c>
      <c r="U429">
        <f>IF(OR($A429="",$S429=""),"",SUMIFS($K$1:$K428,$A$1:$A428,$A429,$S$1:$S428,$S429))</f>
        <v/>
      </c>
      <c r="V429">
        <f>IF(OR(U429="",$T429=""),"",$T429+U429)</f>
        <v/>
      </c>
      <c r="W429">
        <f>IF(OR(J429="",V429=""),"",IF(J429&lt;V429,"OK","OVER"))</f>
        <v/>
      </c>
      <c r="X429">
        <f>IF(OR(U429="",K429=""),"",U429+K429)</f>
        <v/>
      </c>
    </row>
    <row r="430">
      <c r="A430" s="3" t="n"/>
      <c r="L430" s="4">
        <f>IF(OR(J430="",K430=""),"",IFERROR(K430/ABS(J430),""))</f>
        <v/>
      </c>
      <c r="M430">
        <f>IF(K430="","",IF(K430&gt;0,"Win",IF(K430&lt;0,"Loss","Breakeven")))</f>
        <v/>
      </c>
      <c r="U430">
        <f>IF(OR($A430="",$S430=""),"",SUMIFS($K$1:$K429,$A$1:$A429,$A430,$S$1:$S429,$S430))</f>
        <v/>
      </c>
      <c r="V430">
        <f>IF(OR(U430="",$T430=""),"",$T430+U430)</f>
        <v/>
      </c>
      <c r="W430">
        <f>IF(OR(J430="",V430=""),"",IF(J430&lt;V430,"OK","OVER"))</f>
        <v/>
      </c>
      <c r="X430">
        <f>IF(OR(U430="",K430=""),"",U430+K430)</f>
        <v/>
      </c>
    </row>
    <row r="431">
      <c r="A431" s="3" t="n"/>
      <c r="L431" s="4">
        <f>IF(OR(J431="",K431=""),"",IFERROR(K431/ABS(J431),""))</f>
        <v/>
      </c>
      <c r="M431">
        <f>IF(K431="","",IF(K431&gt;0,"Win",IF(K431&lt;0,"Loss","Breakeven")))</f>
        <v/>
      </c>
      <c r="U431">
        <f>IF(OR($A431="",$S431=""),"",SUMIFS($K$1:$K430,$A$1:$A430,$A431,$S$1:$S430,$S431))</f>
        <v/>
      </c>
      <c r="V431">
        <f>IF(OR(U431="",$T431=""),"",$T431+U431)</f>
        <v/>
      </c>
      <c r="W431">
        <f>IF(OR(J431="",V431=""),"",IF(J431&lt;V431,"OK","OVER"))</f>
        <v/>
      </c>
      <c r="X431">
        <f>IF(OR(U431="",K431=""),"",U431+K431)</f>
        <v/>
      </c>
    </row>
    <row r="432">
      <c r="A432" s="3" t="n"/>
      <c r="L432" s="4">
        <f>IF(OR(J432="",K432=""),"",IFERROR(K432/ABS(J432),""))</f>
        <v/>
      </c>
      <c r="M432">
        <f>IF(K432="","",IF(K432&gt;0,"Win",IF(K432&lt;0,"Loss","Breakeven")))</f>
        <v/>
      </c>
      <c r="U432">
        <f>IF(OR($A432="",$S432=""),"",SUMIFS($K$1:$K431,$A$1:$A431,$A432,$S$1:$S431,$S432))</f>
        <v/>
      </c>
      <c r="V432">
        <f>IF(OR(U432="",$T432=""),"",$T432+U432)</f>
        <v/>
      </c>
      <c r="W432">
        <f>IF(OR(J432="",V432=""),"",IF(J432&lt;V432,"OK","OVER"))</f>
        <v/>
      </c>
      <c r="X432">
        <f>IF(OR(U432="",K432=""),"",U432+K432)</f>
        <v/>
      </c>
    </row>
    <row r="433">
      <c r="A433" s="3" t="n"/>
      <c r="L433" s="4">
        <f>IF(OR(J433="",K433=""),"",IFERROR(K433/ABS(J433),""))</f>
        <v/>
      </c>
      <c r="M433">
        <f>IF(K433="","",IF(K433&gt;0,"Win",IF(K433&lt;0,"Loss","Breakeven")))</f>
        <v/>
      </c>
      <c r="U433">
        <f>IF(OR($A433="",$S433=""),"",SUMIFS($K$1:$K432,$A$1:$A432,$A433,$S$1:$S432,$S433))</f>
        <v/>
      </c>
      <c r="V433">
        <f>IF(OR(U433="",$T433=""),"",$T433+U433)</f>
        <v/>
      </c>
      <c r="W433">
        <f>IF(OR(J433="",V433=""),"",IF(J433&lt;V433,"OK","OVER"))</f>
        <v/>
      </c>
      <c r="X433">
        <f>IF(OR(U433="",K433=""),"",U433+K433)</f>
        <v/>
      </c>
    </row>
    <row r="434">
      <c r="A434" s="3" t="n"/>
      <c r="L434" s="4">
        <f>IF(OR(J434="",K434=""),"",IFERROR(K434/ABS(J434),""))</f>
        <v/>
      </c>
      <c r="M434">
        <f>IF(K434="","",IF(K434&gt;0,"Win",IF(K434&lt;0,"Loss","Breakeven")))</f>
        <v/>
      </c>
      <c r="U434">
        <f>IF(OR($A434="",$S434=""),"",SUMIFS($K$1:$K433,$A$1:$A433,$A434,$S$1:$S433,$S434))</f>
        <v/>
      </c>
      <c r="V434">
        <f>IF(OR(U434="",$T434=""),"",$T434+U434)</f>
        <v/>
      </c>
      <c r="W434">
        <f>IF(OR(J434="",V434=""),"",IF(J434&lt;V434,"OK","OVER"))</f>
        <v/>
      </c>
      <c r="X434">
        <f>IF(OR(U434="",K434=""),"",U434+K434)</f>
        <v/>
      </c>
    </row>
    <row r="435">
      <c r="A435" s="3" t="n"/>
      <c r="L435" s="4">
        <f>IF(OR(J435="",K435=""),"",IFERROR(K435/ABS(J435),""))</f>
        <v/>
      </c>
      <c r="M435">
        <f>IF(K435="","",IF(K435&gt;0,"Win",IF(K435&lt;0,"Loss","Breakeven")))</f>
        <v/>
      </c>
      <c r="U435">
        <f>IF(OR($A435="",$S435=""),"",SUMIFS($K$1:$K434,$A$1:$A434,$A435,$S$1:$S434,$S435))</f>
        <v/>
      </c>
      <c r="V435">
        <f>IF(OR(U435="",$T435=""),"",$T435+U435)</f>
        <v/>
      </c>
      <c r="W435">
        <f>IF(OR(J435="",V435=""),"",IF(J435&lt;V435,"OK","OVER"))</f>
        <v/>
      </c>
      <c r="X435">
        <f>IF(OR(U435="",K435=""),"",U435+K435)</f>
        <v/>
      </c>
    </row>
    <row r="436">
      <c r="A436" s="3" t="n"/>
      <c r="L436" s="4">
        <f>IF(OR(J436="",K436=""),"",IFERROR(K436/ABS(J436),""))</f>
        <v/>
      </c>
      <c r="M436">
        <f>IF(K436="","",IF(K436&gt;0,"Win",IF(K436&lt;0,"Loss","Breakeven")))</f>
        <v/>
      </c>
      <c r="U436">
        <f>IF(OR($A436="",$S436=""),"",SUMIFS($K$1:$K435,$A$1:$A435,$A436,$S$1:$S435,$S436))</f>
        <v/>
      </c>
      <c r="V436">
        <f>IF(OR(U436="",$T436=""),"",$T436+U436)</f>
        <v/>
      </c>
      <c r="W436">
        <f>IF(OR(J436="",V436=""),"",IF(J436&lt;V436,"OK","OVER"))</f>
        <v/>
      </c>
      <c r="X436">
        <f>IF(OR(U436="",K436=""),"",U436+K436)</f>
        <v/>
      </c>
    </row>
    <row r="437">
      <c r="A437" s="3" t="n"/>
      <c r="L437" s="4">
        <f>IF(OR(J437="",K437=""),"",IFERROR(K437/ABS(J437),""))</f>
        <v/>
      </c>
      <c r="M437">
        <f>IF(K437="","",IF(K437&gt;0,"Win",IF(K437&lt;0,"Loss","Breakeven")))</f>
        <v/>
      </c>
      <c r="U437">
        <f>IF(OR($A437="",$S437=""),"",SUMIFS($K$1:$K436,$A$1:$A436,$A437,$S$1:$S436,$S437))</f>
        <v/>
      </c>
      <c r="V437">
        <f>IF(OR(U437="",$T437=""),"",$T437+U437)</f>
        <v/>
      </c>
      <c r="W437">
        <f>IF(OR(J437="",V437=""),"",IF(J437&lt;V437,"OK","OVER"))</f>
        <v/>
      </c>
      <c r="X437">
        <f>IF(OR(U437="",K437=""),"",U437+K437)</f>
        <v/>
      </c>
    </row>
    <row r="438">
      <c r="A438" s="3" t="n"/>
      <c r="L438" s="4">
        <f>IF(OR(J438="",K438=""),"",IFERROR(K438/ABS(J438),""))</f>
        <v/>
      </c>
      <c r="M438">
        <f>IF(K438="","",IF(K438&gt;0,"Win",IF(K438&lt;0,"Loss","Breakeven")))</f>
        <v/>
      </c>
      <c r="U438">
        <f>IF(OR($A438="",$S438=""),"",SUMIFS($K$1:$K437,$A$1:$A437,$A438,$S$1:$S437,$S438))</f>
        <v/>
      </c>
      <c r="V438">
        <f>IF(OR(U438="",$T438=""),"",$T438+U438)</f>
        <v/>
      </c>
      <c r="W438">
        <f>IF(OR(J438="",V438=""),"",IF(J438&lt;V438,"OK","OVER"))</f>
        <v/>
      </c>
      <c r="X438">
        <f>IF(OR(U438="",K438=""),"",U438+K438)</f>
        <v/>
      </c>
    </row>
    <row r="439">
      <c r="A439" s="3" t="n"/>
      <c r="L439" s="4">
        <f>IF(OR(J439="",K439=""),"",IFERROR(K439/ABS(J439),""))</f>
        <v/>
      </c>
      <c r="M439">
        <f>IF(K439="","",IF(K439&gt;0,"Win",IF(K439&lt;0,"Loss","Breakeven")))</f>
        <v/>
      </c>
      <c r="U439">
        <f>IF(OR($A439="",$S439=""),"",SUMIFS($K$1:$K438,$A$1:$A438,$A439,$S$1:$S438,$S439))</f>
        <v/>
      </c>
      <c r="V439">
        <f>IF(OR(U439="",$T439=""),"",$T439+U439)</f>
        <v/>
      </c>
      <c r="W439">
        <f>IF(OR(J439="",V439=""),"",IF(J439&lt;V439,"OK","OVER"))</f>
        <v/>
      </c>
      <c r="X439">
        <f>IF(OR(U439="",K439=""),"",U439+K439)</f>
        <v/>
      </c>
    </row>
    <row r="440">
      <c r="A440" s="3" t="n"/>
      <c r="L440" s="4">
        <f>IF(OR(J440="",K440=""),"",IFERROR(K440/ABS(J440),""))</f>
        <v/>
      </c>
      <c r="M440">
        <f>IF(K440="","",IF(K440&gt;0,"Win",IF(K440&lt;0,"Loss","Breakeven")))</f>
        <v/>
      </c>
      <c r="U440">
        <f>IF(OR($A440="",$S440=""),"",SUMIFS($K$1:$K439,$A$1:$A439,$A440,$S$1:$S439,$S440))</f>
        <v/>
      </c>
      <c r="V440">
        <f>IF(OR(U440="",$T440=""),"",$T440+U440)</f>
        <v/>
      </c>
      <c r="W440">
        <f>IF(OR(J440="",V440=""),"",IF(J440&lt;V440,"OK","OVER"))</f>
        <v/>
      </c>
      <c r="X440">
        <f>IF(OR(U440="",K440=""),"",U440+K440)</f>
        <v/>
      </c>
    </row>
    <row r="441">
      <c r="A441" s="3" t="n"/>
      <c r="L441" s="4">
        <f>IF(OR(J441="",K441=""),"",IFERROR(K441/ABS(J441),""))</f>
        <v/>
      </c>
      <c r="M441">
        <f>IF(K441="","",IF(K441&gt;0,"Win",IF(K441&lt;0,"Loss","Breakeven")))</f>
        <v/>
      </c>
      <c r="U441">
        <f>IF(OR($A441="",$S441=""),"",SUMIFS($K$1:$K440,$A$1:$A440,$A441,$S$1:$S440,$S441))</f>
        <v/>
      </c>
      <c r="V441">
        <f>IF(OR(U441="",$T441=""),"",$T441+U441)</f>
        <v/>
      </c>
      <c r="W441">
        <f>IF(OR(J441="",V441=""),"",IF(J441&lt;V441,"OK","OVER"))</f>
        <v/>
      </c>
      <c r="X441">
        <f>IF(OR(U441="",K441=""),"",U441+K441)</f>
        <v/>
      </c>
    </row>
    <row r="442">
      <c r="A442" s="3" t="n"/>
      <c r="L442" s="4">
        <f>IF(OR(J442="",K442=""),"",IFERROR(K442/ABS(J442),""))</f>
        <v/>
      </c>
      <c r="M442">
        <f>IF(K442="","",IF(K442&gt;0,"Win",IF(K442&lt;0,"Loss","Breakeven")))</f>
        <v/>
      </c>
      <c r="U442">
        <f>IF(OR($A442="",$S442=""),"",SUMIFS($K$1:$K441,$A$1:$A441,$A442,$S$1:$S441,$S442))</f>
        <v/>
      </c>
      <c r="V442">
        <f>IF(OR(U442="",$T442=""),"",$T442+U442)</f>
        <v/>
      </c>
      <c r="W442">
        <f>IF(OR(J442="",V442=""),"",IF(J442&lt;V442,"OK","OVER"))</f>
        <v/>
      </c>
      <c r="X442">
        <f>IF(OR(U442="",K442=""),"",U442+K442)</f>
        <v/>
      </c>
    </row>
    <row r="443">
      <c r="A443" s="3" t="n"/>
      <c r="L443" s="4">
        <f>IF(OR(J443="",K443=""),"",IFERROR(K443/ABS(J443),""))</f>
        <v/>
      </c>
      <c r="M443">
        <f>IF(K443="","",IF(K443&gt;0,"Win",IF(K443&lt;0,"Loss","Breakeven")))</f>
        <v/>
      </c>
      <c r="U443">
        <f>IF(OR($A443="",$S443=""),"",SUMIFS($K$1:$K442,$A$1:$A442,$A443,$S$1:$S442,$S443))</f>
        <v/>
      </c>
      <c r="V443">
        <f>IF(OR(U443="",$T443=""),"",$T443+U443)</f>
        <v/>
      </c>
      <c r="W443">
        <f>IF(OR(J443="",V443=""),"",IF(J443&lt;V443,"OK","OVER"))</f>
        <v/>
      </c>
      <c r="X443">
        <f>IF(OR(U443="",K443=""),"",U443+K443)</f>
        <v/>
      </c>
    </row>
    <row r="444">
      <c r="A444" s="3" t="n"/>
      <c r="L444" s="4">
        <f>IF(OR(J444="",K444=""),"",IFERROR(K444/ABS(J444),""))</f>
        <v/>
      </c>
      <c r="M444">
        <f>IF(K444="","",IF(K444&gt;0,"Win",IF(K444&lt;0,"Loss","Breakeven")))</f>
        <v/>
      </c>
      <c r="U444">
        <f>IF(OR($A444="",$S444=""),"",SUMIFS($K$1:$K443,$A$1:$A443,$A444,$S$1:$S443,$S444))</f>
        <v/>
      </c>
      <c r="V444">
        <f>IF(OR(U444="",$T444=""),"",$T444+U444)</f>
        <v/>
      </c>
      <c r="W444">
        <f>IF(OR(J444="",V444=""),"",IF(J444&lt;V444,"OK","OVER"))</f>
        <v/>
      </c>
      <c r="X444">
        <f>IF(OR(U444="",K444=""),"",U444+K444)</f>
        <v/>
      </c>
    </row>
    <row r="445">
      <c r="A445" s="3" t="n"/>
      <c r="L445" s="4">
        <f>IF(OR(J445="",K445=""),"",IFERROR(K445/ABS(J445),""))</f>
        <v/>
      </c>
      <c r="M445">
        <f>IF(K445="","",IF(K445&gt;0,"Win",IF(K445&lt;0,"Loss","Breakeven")))</f>
        <v/>
      </c>
      <c r="U445">
        <f>IF(OR($A445="",$S445=""),"",SUMIFS($K$1:$K444,$A$1:$A444,$A445,$S$1:$S444,$S445))</f>
        <v/>
      </c>
      <c r="V445">
        <f>IF(OR(U445="",$T445=""),"",$T445+U445)</f>
        <v/>
      </c>
      <c r="W445">
        <f>IF(OR(J445="",V445=""),"",IF(J445&lt;V445,"OK","OVER"))</f>
        <v/>
      </c>
      <c r="X445">
        <f>IF(OR(U445="",K445=""),"",U445+K445)</f>
        <v/>
      </c>
    </row>
    <row r="446">
      <c r="A446" s="3" t="n"/>
      <c r="L446" s="4">
        <f>IF(OR(J446="",K446=""),"",IFERROR(K446/ABS(J446),""))</f>
        <v/>
      </c>
      <c r="M446">
        <f>IF(K446="","",IF(K446&gt;0,"Win",IF(K446&lt;0,"Loss","Breakeven")))</f>
        <v/>
      </c>
      <c r="U446">
        <f>IF(OR($A446="",$S446=""),"",SUMIFS($K$1:$K445,$A$1:$A445,$A446,$S$1:$S445,$S446))</f>
        <v/>
      </c>
      <c r="V446">
        <f>IF(OR(U446="",$T446=""),"",$T446+U446)</f>
        <v/>
      </c>
      <c r="W446">
        <f>IF(OR(J446="",V446=""),"",IF(J446&lt;V446,"OK","OVER"))</f>
        <v/>
      </c>
      <c r="X446">
        <f>IF(OR(U446="",K446=""),"",U446+K446)</f>
        <v/>
      </c>
    </row>
    <row r="447">
      <c r="A447" s="3" t="n"/>
      <c r="L447" s="4">
        <f>IF(OR(J447="",K447=""),"",IFERROR(K447/ABS(J447),""))</f>
        <v/>
      </c>
      <c r="M447">
        <f>IF(K447="","",IF(K447&gt;0,"Win",IF(K447&lt;0,"Loss","Breakeven")))</f>
        <v/>
      </c>
      <c r="U447">
        <f>IF(OR($A447="",$S447=""),"",SUMIFS($K$1:$K446,$A$1:$A446,$A447,$S$1:$S446,$S447))</f>
        <v/>
      </c>
      <c r="V447">
        <f>IF(OR(U447="",$T447=""),"",$T447+U447)</f>
        <v/>
      </c>
      <c r="W447">
        <f>IF(OR(J447="",V447=""),"",IF(J447&lt;V447,"OK","OVER"))</f>
        <v/>
      </c>
      <c r="X447">
        <f>IF(OR(U447="",K447=""),"",U447+K447)</f>
        <v/>
      </c>
    </row>
    <row r="448">
      <c r="A448" s="3" t="n"/>
      <c r="L448" s="4">
        <f>IF(OR(J448="",K448=""),"",IFERROR(K448/ABS(J448),""))</f>
        <v/>
      </c>
      <c r="M448">
        <f>IF(K448="","",IF(K448&gt;0,"Win",IF(K448&lt;0,"Loss","Breakeven")))</f>
        <v/>
      </c>
      <c r="U448">
        <f>IF(OR($A448="",$S448=""),"",SUMIFS($K$1:$K447,$A$1:$A447,$A448,$S$1:$S447,$S448))</f>
        <v/>
      </c>
      <c r="V448">
        <f>IF(OR(U448="",$T448=""),"",$T448+U448)</f>
        <v/>
      </c>
      <c r="W448">
        <f>IF(OR(J448="",V448=""),"",IF(J448&lt;V448,"OK","OVER"))</f>
        <v/>
      </c>
      <c r="X448">
        <f>IF(OR(U448="",K448=""),"",U448+K448)</f>
        <v/>
      </c>
    </row>
    <row r="449">
      <c r="A449" s="3" t="n"/>
      <c r="L449" s="4">
        <f>IF(OR(J449="",K449=""),"",IFERROR(K449/ABS(J449),""))</f>
        <v/>
      </c>
      <c r="M449">
        <f>IF(K449="","",IF(K449&gt;0,"Win",IF(K449&lt;0,"Loss","Breakeven")))</f>
        <v/>
      </c>
      <c r="U449">
        <f>IF(OR($A449="",$S449=""),"",SUMIFS($K$1:$K448,$A$1:$A448,$A449,$S$1:$S448,$S449))</f>
        <v/>
      </c>
      <c r="V449">
        <f>IF(OR(U449="",$T449=""),"",$T449+U449)</f>
        <v/>
      </c>
      <c r="W449">
        <f>IF(OR(J449="",V449=""),"",IF(J449&lt;V449,"OK","OVER"))</f>
        <v/>
      </c>
      <c r="X449">
        <f>IF(OR(U449="",K449=""),"",U449+K449)</f>
        <v/>
      </c>
    </row>
    <row r="450">
      <c r="A450" s="3" t="n"/>
      <c r="L450" s="4">
        <f>IF(OR(J450="",K450=""),"",IFERROR(K450/ABS(J450),""))</f>
        <v/>
      </c>
      <c r="M450">
        <f>IF(K450="","",IF(K450&gt;0,"Win",IF(K450&lt;0,"Loss","Breakeven")))</f>
        <v/>
      </c>
      <c r="U450">
        <f>IF(OR($A450="",$S450=""),"",SUMIFS($K$1:$K449,$A$1:$A449,$A450,$S$1:$S449,$S450))</f>
        <v/>
      </c>
      <c r="V450">
        <f>IF(OR(U450="",$T450=""),"",$T450+U450)</f>
        <v/>
      </c>
      <c r="W450">
        <f>IF(OR(J450="",V450=""),"",IF(J450&lt;V450,"OK","OVER"))</f>
        <v/>
      </c>
      <c r="X450">
        <f>IF(OR(U450="",K450=""),"",U450+K450)</f>
        <v/>
      </c>
    </row>
    <row r="451">
      <c r="A451" s="3" t="n"/>
      <c r="L451" s="4">
        <f>IF(OR(J451="",K451=""),"",IFERROR(K451/ABS(J451),""))</f>
        <v/>
      </c>
      <c r="M451">
        <f>IF(K451="","",IF(K451&gt;0,"Win",IF(K451&lt;0,"Loss","Breakeven")))</f>
        <v/>
      </c>
      <c r="U451">
        <f>IF(OR($A451="",$S451=""),"",SUMIFS($K$1:$K450,$A$1:$A450,$A451,$S$1:$S450,$S451))</f>
        <v/>
      </c>
      <c r="V451">
        <f>IF(OR(U451="",$T451=""),"",$T451+U451)</f>
        <v/>
      </c>
      <c r="W451">
        <f>IF(OR(J451="",V451=""),"",IF(J451&lt;V451,"OK","OVER"))</f>
        <v/>
      </c>
      <c r="X451">
        <f>IF(OR(U451="",K451=""),"",U451+K451)</f>
        <v/>
      </c>
    </row>
    <row r="452">
      <c r="A452" s="3" t="n"/>
      <c r="L452" s="4">
        <f>IF(OR(J452="",K452=""),"",IFERROR(K452/ABS(J452),""))</f>
        <v/>
      </c>
      <c r="M452">
        <f>IF(K452="","",IF(K452&gt;0,"Win",IF(K452&lt;0,"Loss","Breakeven")))</f>
        <v/>
      </c>
      <c r="U452">
        <f>IF(OR($A452="",$S452=""),"",SUMIFS($K$1:$K451,$A$1:$A451,$A452,$S$1:$S451,$S452))</f>
        <v/>
      </c>
      <c r="V452">
        <f>IF(OR(U452="",$T452=""),"",$T452+U452)</f>
        <v/>
      </c>
      <c r="W452">
        <f>IF(OR(J452="",V452=""),"",IF(J452&lt;V452,"OK","OVER"))</f>
        <v/>
      </c>
      <c r="X452">
        <f>IF(OR(U452="",K452=""),"",U452+K452)</f>
        <v/>
      </c>
    </row>
    <row r="453">
      <c r="A453" s="3" t="n"/>
      <c r="L453" s="4">
        <f>IF(OR(J453="",K453=""),"",IFERROR(K453/ABS(J453),""))</f>
        <v/>
      </c>
      <c r="M453">
        <f>IF(K453="","",IF(K453&gt;0,"Win",IF(K453&lt;0,"Loss","Breakeven")))</f>
        <v/>
      </c>
      <c r="U453">
        <f>IF(OR($A453="",$S453=""),"",SUMIFS($K$1:$K452,$A$1:$A452,$A453,$S$1:$S452,$S453))</f>
        <v/>
      </c>
      <c r="V453">
        <f>IF(OR(U453="",$T453=""),"",$T453+U453)</f>
        <v/>
      </c>
      <c r="W453">
        <f>IF(OR(J453="",V453=""),"",IF(J453&lt;V453,"OK","OVER"))</f>
        <v/>
      </c>
      <c r="X453">
        <f>IF(OR(U453="",K453=""),"",U453+K453)</f>
        <v/>
      </c>
    </row>
    <row r="454">
      <c r="A454" s="3" t="n"/>
      <c r="L454" s="4">
        <f>IF(OR(J454="",K454=""),"",IFERROR(K454/ABS(J454),""))</f>
        <v/>
      </c>
      <c r="M454">
        <f>IF(K454="","",IF(K454&gt;0,"Win",IF(K454&lt;0,"Loss","Breakeven")))</f>
        <v/>
      </c>
      <c r="U454">
        <f>IF(OR($A454="",$S454=""),"",SUMIFS($K$1:$K453,$A$1:$A453,$A454,$S$1:$S453,$S454))</f>
        <v/>
      </c>
      <c r="V454">
        <f>IF(OR(U454="",$T454=""),"",$T454+U454)</f>
        <v/>
      </c>
      <c r="W454">
        <f>IF(OR(J454="",V454=""),"",IF(J454&lt;V454,"OK","OVER"))</f>
        <v/>
      </c>
      <c r="X454">
        <f>IF(OR(U454="",K454=""),"",U454+K454)</f>
        <v/>
      </c>
    </row>
    <row r="455">
      <c r="A455" s="3" t="n"/>
      <c r="L455" s="4">
        <f>IF(OR(J455="",K455=""),"",IFERROR(K455/ABS(J455),""))</f>
        <v/>
      </c>
      <c r="M455">
        <f>IF(K455="","",IF(K455&gt;0,"Win",IF(K455&lt;0,"Loss","Breakeven")))</f>
        <v/>
      </c>
      <c r="U455">
        <f>IF(OR($A455="",$S455=""),"",SUMIFS($K$1:$K454,$A$1:$A454,$A455,$S$1:$S454,$S455))</f>
        <v/>
      </c>
      <c r="V455">
        <f>IF(OR(U455="",$T455=""),"",$T455+U455)</f>
        <v/>
      </c>
      <c r="W455">
        <f>IF(OR(J455="",V455=""),"",IF(J455&lt;V455,"OK","OVER"))</f>
        <v/>
      </c>
      <c r="X455">
        <f>IF(OR(U455="",K455=""),"",U455+K455)</f>
        <v/>
      </c>
    </row>
    <row r="456">
      <c r="A456" s="3" t="n"/>
      <c r="L456" s="4">
        <f>IF(OR(J456="",K456=""),"",IFERROR(K456/ABS(J456),""))</f>
        <v/>
      </c>
      <c r="M456">
        <f>IF(K456="","",IF(K456&gt;0,"Win",IF(K456&lt;0,"Loss","Breakeven")))</f>
        <v/>
      </c>
      <c r="U456">
        <f>IF(OR($A456="",$S456=""),"",SUMIFS($K$1:$K455,$A$1:$A455,$A456,$S$1:$S455,$S456))</f>
        <v/>
      </c>
      <c r="V456">
        <f>IF(OR(U456="",$T456=""),"",$T456+U456)</f>
        <v/>
      </c>
      <c r="W456">
        <f>IF(OR(J456="",V456=""),"",IF(J456&lt;V456,"OK","OVER"))</f>
        <v/>
      </c>
      <c r="X456">
        <f>IF(OR(U456="",K456=""),"",U456+K456)</f>
        <v/>
      </c>
    </row>
    <row r="457">
      <c r="A457" s="3" t="n"/>
      <c r="L457" s="4">
        <f>IF(OR(J457="",K457=""),"",IFERROR(K457/ABS(J457),""))</f>
        <v/>
      </c>
      <c r="M457">
        <f>IF(K457="","",IF(K457&gt;0,"Win",IF(K457&lt;0,"Loss","Breakeven")))</f>
        <v/>
      </c>
      <c r="U457">
        <f>IF(OR($A457="",$S457=""),"",SUMIFS($K$1:$K456,$A$1:$A456,$A457,$S$1:$S456,$S457))</f>
        <v/>
      </c>
      <c r="V457">
        <f>IF(OR(U457="",$T457=""),"",$T457+U457)</f>
        <v/>
      </c>
      <c r="W457">
        <f>IF(OR(J457="",V457=""),"",IF(J457&lt;V457,"OK","OVER"))</f>
        <v/>
      </c>
      <c r="X457">
        <f>IF(OR(U457="",K457=""),"",U457+K457)</f>
        <v/>
      </c>
    </row>
    <row r="458">
      <c r="A458" s="3" t="n"/>
      <c r="L458" s="4">
        <f>IF(OR(J458="",K458=""),"",IFERROR(K458/ABS(J458),""))</f>
        <v/>
      </c>
      <c r="M458">
        <f>IF(K458="","",IF(K458&gt;0,"Win",IF(K458&lt;0,"Loss","Breakeven")))</f>
        <v/>
      </c>
      <c r="U458">
        <f>IF(OR($A458="",$S458=""),"",SUMIFS($K$1:$K457,$A$1:$A457,$A458,$S$1:$S457,$S458))</f>
        <v/>
      </c>
      <c r="V458">
        <f>IF(OR(U458="",$T458=""),"",$T458+U458)</f>
        <v/>
      </c>
      <c r="W458">
        <f>IF(OR(J458="",V458=""),"",IF(J458&lt;V458,"OK","OVER"))</f>
        <v/>
      </c>
      <c r="X458">
        <f>IF(OR(U458="",K458=""),"",U458+K458)</f>
        <v/>
      </c>
    </row>
    <row r="459">
      <c r="A459" s="3" t="n"/>
      <c r="L459" s="4">
        <f>IF(OR(J459="",K459=""),"",IFERROR(K459/ABS(J459),""))</f>
        <v/>
      </c>
      <c r="M459">
        <f>IF(K459="","",IF(K459&gt;0,"Win",IF(K459&lt;0,"Loss","Breakeven")))</f>
        <v/>
      </c>
      <c r="U459">
        <f>IF(OR($A459="",$S459=""),"",SUMIFS($K$1:$K458,$A$1:$A458,$A459,$S$1:$S458,$S459))</f>
        <v/>
      </c>
      <c r="V459">
        <f>IF(OR(U459="",$T459=""),"",$T459+U459)</f>
        <v/>
      </c>
      <c r="W459">
        <f>IF(OR(J459="",V459=""),"",IF(J459&lt;V459,"OK","OVER"))</f>
        <v/>
      </c>
      <c r="X459">
        <f>IF(OR(U459="",K459=""),"",U459+K459)</f>
        <v/>
      </c>
    </row>
    <row r="460">
      <c r="A460" s="3" t="n"/>
      <c r="L460" s="4">
        <f>IF(OR(J460="",K460=""),"",IFERROR(K460/ABS(J460),""))</f>
        <v/>
      </c>
      <c r="M460">
        <f>IF(K460="","",IF(K460&gt;0,"Win",IF(K460&lt;0,"Loss","Breakeven")))</f>
        <v/>
      </c>
      <c r="U460">
        <f>IF(OR($A460="",$S460=""),"",SUMIFS($K$1:$K459,$A$1:$A459,$A460,$S$1:$S459,$S460))</f>
        <v/>
      </c>
      <c r="V460">
        <f>IF(OR(U460="",$T460=""),"",$T460+U460)</f>
        <v/>
      </c>
      <c r="W460">
        <f>IF(OR(J460="",V460=""),"",IF(J460&lt;V460,"OK","OVER"))</f>
        <v/>
      </c>
      <c r="X460">
        <f>IF(OR(U460="",K460=""),"",U460+K460)</f>
        <v/>
      </c>
    </row>
    <row r="461">
      <c r="A461" s="3" t="n"/>
      <c r="L461" s="4">
        <f>IF(OR(J461="",K461=""),"",IFERROR(K461/ABS(J461),""))</f>
        <v/>
      </c>
      <c r="M461">
        <f>IF(K461="","",IF(K461&gt;0,"Win",IF(K461&lt;0,"Loss","Breakeven")))</f>
        <v/>
      </c>
      <c r="U461">
        <f>IF(OR($A461="",$S461=""),"",SUMIFS($K$1:$K460,$A$1:$A460,$A461,$S$1:$S460,$S461))</f>
        <v/>
      </c>
      <c r="V461">
        <f>IF(OR(U461="",$T461=""),"",$T461+U461)</f>
        <v/>
      </c>
      <c r="W461">
        <f>IF(OR(J461="",V461=""),"",IF(J461&lt;V461,"OK","OVER"))</f>
        <v/>
      </c>
      <c r="X461">
        <f>IF(OR(U461="",K461=""),"",U461+K461)</f>
        <v/>
      </c>
    </row>
    <row r="462">
      <c r="A462" s="3" t="n"/>
      <c r="L462" s="4">
        <f>IF(OR(J462="",K462=""),"",IFERROR(K462/ABS(J462),""))</f>
        <v/>
      </c>
      <c r="M462">
        <f>IF(K462="","",IF(K462&gt;0,"Win",IF(K462&lt;0,"Loss","Breakeven")))</f>
        <v/>
      </c>
      <c r="U462">
        <f>IF(OR($A462="",$S462=""),"",SUMIFS($K$1:$K461,$A$1:$A461,$A462,$S$1:$S461,$S462))</f>
        <v/>
      </c>
      <c r="V462">
        <f>IF(OR(U462="",$T462=""),"",$T462+U462)</f>
        <v/>
      </c>
      <c r="W462">
        <f>IF(OR(J462="",V462=""),"",IF(J462&lt;V462,"OK","OVER"))</f>
        <v/>
      </c>
      <c r="X462">
        <f>IF(OR(U462="",K462=""),"",U462+K462)</f>
        <v/>
      </c>
    </row>
    <row r="463">
      <c r="A463" s="3" t="n"/>
      <c r="L463" s="4">
        <f>IF(OR(J463="",K463=""),"",IFERROR(K463/ABS(J463),""))</f>
        <v/>
      </c>
      <c r="M463">
        <f>IF(K463="","",IF(K463&gt;0,"Win",IF(K463&lt;0,"Loss","Breakeven")))</f>
        <v/>
      </c>
      <c r="U463">
        <f>IF(OR($A463="",$S463=""),"",SUMIFS($K$1:$K462,$A$1:$A462,$A463,$S$1:$S462,$S463))</f>
        <v/>
      </c>
      <c r="V463">
        <f>IF(OR(U463="",$T463=""),"",$T463+U463)</f>
        <v/>
      </c>
      <c r="W463">
        <f>IF(OR(J463="",V463=""),"",IF(J463&lt;V463,"OK","OVER"))</f>
        <v/>
      </c>
      <c r="X463">
        <f>IF(OR(U463="",K463=""),"",U463+K463)</f>
        <v/>
      </c>
    </row>
    <row r="464">
      <c r="A464" s="3" t="n"/>
      <c r="L464" s="4">
        <f>IF(OR(J464="",K464=""),"",IFERROR(K464/ABS(J464),""))</f>
        <v/>
      </c>
      <c r="M464">
        <f>IF(K464="","",IF(K464&gt;0,"Win",IF(K464&lt;0,"Loss","Breakeven")))</f>
        <v/>
      </c>
      <c r="U464">
        <f>IF(OR($A464="",$S464=""),"",SUMIFS($K$1:$K463,$A$1:$A463,$A464,$S$1:$S463,$S464))</f>
        <v/>
      </c>
      <c r="V464">
        <f>IF(OR(U464="",$T464=""),"",$T464+U464)</f>
        <v/>
      </c>
      <c r="W464">
        <f>IF(OR(J464="",V464=""),"",IF(J464&lt;V464,"OK","OVER"))</f>
        <v/>
      </c>
      <c r="X464">
        <f>IF(OR(U464="",K464=""),"",U464+K464)</f>
        <v/>
      </c>
    </row>
    <row r="465">
      <c r="A465" s="3" t="n"/>
      <c r="L465" s="4">
        <f>IF(OR(J465="",K465=""),"",IFERROR(K465/ABS(J465),""))</f>
        <v/>
      </c>
      <c r="M465">
        <f>IF(K465="","",IF(K465&gt;0,"Win",IF(K465&lt;0,"Loss","Breakeven")))</f>
        <v/>
      </c>
      <c r="U465">
        <f>IF(OR($A465="",$S465=""),"",SUMIFS($K$1:$K464,$A$1:$A464,$A465,$S$1:$S464,$S465))</f>
        <v/>
      </c>
      <c r="V465">
        <f>IF(OR(U465="",$T465=""),"",$T465+U465)</f>
        <v/>
      </c>
      <c r="W465">
        <f>IF(OR(J465="",V465=""),"",IF(J465&lt;V465,"OK","OVER"))</f>
        <v/>
      </c>
      <c r="X465">
        <f>IF(OR(U465="",K465=""),"",U465+K465)</f>
        <v/>
      </c>
    </row>
    <row r="466">
      <c r="A466" s="3" t="n"/>
      <c r="L466" s="4">
        <f>IF(OR(J466="",K466=""),"",IFERROR(K466/ABS(J466),""))</f>
        <v/>
      </c>
      <c r="M466">
        <f>IF(K466="","",IF(K466&gt;0,"Win",IF(K466&lt;0,"Loss","Breakeven")))</f>
        <v/>
      </c>
      <c r="U466">
        <f>IF(OR($A466="",$S466=""),"",SUMIFS($K$1:$K465,$A$1:$A465,$A466,$S$1:$S465,$S466))</f>
        <v/>
      </c>
      <c r="V466">
        <f>IF(OR(U466="",$T466=""),"",$T466+U466)</f>
        <v/>
      </c>
      <c r="W466">
        <f>IF(OR(J466="",V466=""),"",IF(J466&lt;V466,"OK","OVER"))</f>
        <v/>
      </c>
      <c r="X466">
        <f>IF(OR(U466="",K466=""),"",U466+K466)</f>
        <v/>
      </c>
    </row>
    <row r="467">
      <c r="A467" s="3" t="n"/>
      <c r="L467" s="4">
        <f>IF(OR(J467="",K467=""),"",IFERROR(K467/ABS(J467),""))</f>
        <v/>
      </c>
      <c r="M467">
        <f>IF(K467="","",IF(K467&gt;0,"Win",IF(K467&lt;0,"Loss","Breakeven")))</f>
        <v/>
      </c>
      <c r="U467">
        <f>IF(OR($A467="",$S467=""),"",SUMIFS($K$1:$K466,$A$1:$A466,$A467,$S$1:$S466,$S467))</f>
        <v/>
      </c>
      <c r="V467">
        <f>IF(OR(U467="",$T467=""),"",$T467+U467)</f>
        <v/>
      </c>
      <c r="W467">
        <f>IF(OR(J467="",V467=""),"",IF(J467&lt;V467,"OK","OVER"))</f>
        <v/>
      </c>
      <c r="X467">
        <f>IF(OR(U467="",K467=""),"",U467+K467)</f>
        <v/>
      </c>
    </row>
    <row r="468">
      <c r="A468" s="3" t="n"/>
      <c r="L468" s="4">
        <f>IF(OR(J468="",K468=""),"",IFERROR(K468/ABS(J468),""))</f>
        <v/>
      </c>
      <c r="M468">
        <f>IF(K468="","",IF(K468&gt;0,"Win",IF(K468&lt;0,"Loss","Breakeven")))</f>
        <v/>
      </c>
      <c r="U468">
        <f>IF(OR($A468="",$S468=""),"",SUMIFS($K$1:$K467,$A$1:$A467,$A468,$S$1:$S467,$S468))</f>
        <v/>
      </c>
      <c r="V468">
        <f>IF(OR(U468="",$T468=""),"",$T468+U468)</f>
        <v/>
      </c>
      <c r="W468">
        <f>IF(OR(J468="",V468=""),"",IF(J468&lt;V468,"OK","OVER"))</f>
        <v/>
      </c>
      <c r="X468">
        <f>IF(OR(U468="",K468=""),"",U468+K468)</f>
        <v/>
      </c>
    </row>
    <row r="469">
      <c r="A469" s="3" t="n"/>
      <c r="L469" s="4">
        <f>IF(OR(J469="",K469=""),"",IFERROR(K469/ABS(J469),""))</f>
        <v/>
      </c>
      <c r="M469">
        <f>IF(K469="","",IF(K469&gt;0,"Win",IF(K469&lt;0,"Loss","Breakeven")))</f>
        <v/>
      </c>
      <c r="U469">
        <f>IF(OR($A469="",$S469=""),"",SUMIFS($K$1:$K468,$A$1:$A468,$A469,$S$1:$S468,$S469))</f>
        <v/>
      </c>
      <c r="V469">
        <f>IF(OR(U469="",$T469=""),"",$T469+U469)</f>
        <v/>
      </c>
      <c r="W469">
        <f>IF(OR(J469="",V469=""),"",IF(J469&lt;V469,"OK","OVER"))</f>
        <v/>
      </c>
      <c r="X469">
        <f>IF(OR(U469="",K469=""),"",U469+K469)</f>
        <v/>
      </c>
    </row>
    <row r="470">
      <c r="A470" s="3" t="n"/>
      <c r="L470" s="4">
        <f>IF(OR(J470="",K470=""),"",IFERROR(K470/ABS(J470),""))</f>
        <v/>
      </c>
      <c r="M470">
        <f>IF(K470="","",IF(K470&gt;0,"Win",IF(K470&lt;0,"Loss","Breakeven")))</f>
        <v/>
      </c>
      <c r="U470">
        <f>IF(OR($A470="",$S470=""),"",SUMIFS($K$1:$K469,$A$1:$A469,$A470,$S$1:$S469,$S470))</f>
        <v/>
      </c>
      <c r="V470">
        <f>IF(OR(U470="",$T470=""),"",$T470+U470)</f>
        <v/>
      </c>
      <c r="W470">
        <f>IF(OR(J470="",V470=""),"",IF(J470&lt;V470,"OK","OVER"))</f>
        <v/>
      </c>
      <c r="X470">
        <f>IF(OR(U470="",K470=""),"",U470+K470)</f>
        <v/>
      </c>
    </row>
    <row r="471">
      <c r="A471" s="3" t="n"/>
      <c r="L471" s="4">
        <f>IF(OR(J471="",K471=""),"",IFERROR(K471/ABS(J471),""))</f>
        <v/>
      </c>
      <c r="M471">
        <f>IF(K471="","",IF(K471&gt;0,"Win",IF(K471&lt;0,"Loss","Breakeven")))</f>
        <v/>
      </c>
      <c r="U471">
        <f>IF(OR($A471="",$S471=""),"",SUMIFS($K$1:$K470,$A$1:$A470,$A471,$S$1:$S470,$S471))</f>
        <v/>
      </c>
      <c r="V471">
        <f>IF(OR(U471="",$T471=""),"",$T471+U471)</f>
        <v/>
      </c>
      <c r="W471">
        <f>IF(OR(J471="",V471=""),"",IF(J471&lt;V471,"OK","OVER"))</f>
        <v/>
      </c>
      <c r="X471">
        <f>IF(OR(U471="",K471=""),"",U471+K471)</f>
        <v/>
      </c>
    </row>
    <row r="472">
      <c r="A472" s="3" t="n"/>
      <c r="L472" s="4">
        <f>IF(OR(J472="",K472=""),"",IFERROR(K472/ABS(J472),""))</f>
        <v/>
      </c>
      <c r="M472">
        <f>IF(K472="","",IF(K472&gt;0,"Win",IF(K472&lt;0,"Loss","Breakeven")))</f>
        <v/>
      </c>
      <c r="U472">
        <f>IF(OR($A472="",$S472=""),"",SUMIFS($K$1:$K471,$A$1:$A471,$A472,$S$1:$S471,$S472))</f>
        <v/>
      </c>
      <c r="V472">
        <f>IF(OR(U472="",$T472=""),"",$T472+U472)</f>
        <v/>
      </c>
      <c r="W472">
        <f>IF(OR(J472="",V472=""),"",IF(J472&lt;V472,"OK","OVER"))</f>
        <v/>
      </c>
      <c r="X472">
        <f>IF(OR(U472="",K472=""),"",U472+K472)</f>
        <v/>
      </c>
    </row>
    <row r="473">
      <c r="A473" s="3" t="n"/>
      <c r="L473" s="4">
        <f>IF(OR(J473="",K473=""),"",IFERROR(K473/ABS(J473),""))</f>
        <v/>
      </c>
      <c r="M473">
        <f>IF(K473="","",IF(K473&gt;0,"Win",IF(K473&lt;0,"Loss","Breakeven")))</f>
        <v/>
      </c>
      <c r="U473">
        <f>IF(OR($A473="",$S473=""),"",SUMIFS($K$1:$K472,$A$1:$A472,$A473,$S$1:$S472,$S473))</f>
        <v/>
      </c>
      <c r="V473">
        <f>IF(OR(U473="",$T473=""),"",$T473+U473)</f>
        <v/>
      </c>
      <c r="W473">
        <f>IF(OR(J473="",V473=""),"",IF(J473&lt;V473,"OK","OVER"))</f>
        <v/>
      </c>
      <c r="X473">
        <f>IF(OR(U473="",K473=""),"",U473+K473)</f>
        <v/>
      </c>
    </row>
    <row r="474">
      <c r="A474" s="3" t="n"/>
      <c r="L474" s="4">
        <f>IF(OR(J474="",K474=""),"",IFERROR(K474/ABS(J474),""))</f>
        <v/>
      </c>
      <c r="M474">
        <f>IF(K474="","",IF(K474&gt;0,"Win",IF(K474&lt;0,"Loss","Breakeven")))</f>
        <v/>
      </c>
      <c r="U474">
        <f>IF(OR($A474="",$S474=""),"",SUMIFS($K$1:$K473,$A$1:$A473,$A474,$S$1:$S473,$S474))</f>
        <v/>
      </c>
      <c r="V474">
        <f>IF(OR(U474="",$T474=""),"",$T474+U474)</f>
        <v/>
      </c>
      <c r="W474">
        <f>IF(OR(J474="",V474=""),"",IF(J474&lt;V474,"OK","OVER"))</f>
        <v/>
      </c>
      <c r="X474">
        <f>IF(OR(U474="",K474=""),"",U474+K474)</f>
        <v/>
      </c>
    </row>
    <row r="475">
      <c r="A475" s="3" t="n"/>
      <c r="L475" s="4">
        <f>IF(OR(J475="",K475=""),"",IFERROR(K475/ABS(J475),""))</f>
        <v/>
      </c>
      <c r="M475">
        <f>IF(K475="","",IF(K475&gt;0,"Win",IF(K475&lt;0,"Loss","Breakeven")))</f>
        <v/>
      </c>
      <c r="U475">
        <f>IF(OR($A475="",$S475=""),"",SUMIFS($K$1:$K474,$A$1:$A474,$A475,$S$1:$S474,$S475))</f>
        <v/>
      </c>
      <c r="V475">
        <f>IF(OR(U475="",$T475=""),"",$T475+U475)</f>
        <v/>
      </c>
      <c r="W475">
        <f>IF(OR(J475="",V475=""),"",IF(J475&lt;V475,"OK","OVER"))</f>
        <v/>
      </c>
      <c r="X475">
        <f>IF(OR(U475="",K475=""),"",U475+K475)</f>
        <v/>
      </c>
    </row>
    <row r="476">
      <c r="A476" s="3" t="n"/>
      <c r="L476" s="4">
        <f>IF(OR(J476="",K476=""),"",IFERROR(K476/ABS(J476),""))</f>
        <v/>
      </c>
      <c r="M476">
        <f>IF(K476="","",IF(K476&gt;0,"Win",IF(K476&lt;0,"Loss","Breakeven")))</f>
        <v/>
      </c>
      <c r="U476">
        <f>IF(OR($A476="",$S476=""),"",SUMIFS($K$1:$K475,$A$1:$A475,$A476,$S$1:$S475,$S476))</f>
        <v/>
      </c>
      <c r="V476">
        <f>IF(OR(U476="",$T476=""),"",$T476+U476)</f>
        <v/>
      </c>
      <c r="W476">
        <f>IF(OR(J476="",V476=""),"",IF(J476&lt;V476,"OK","OVER"))</f>
        <v/>
      </c>
      <c r="X476">
        <f>IF(OR(U476="",K476=""),"",U476+K476)</f>
        <v/>
      </c>
    </row>
    <row r="477">
      <c r="A477" s="3" t="n"/>
      <c r="L477" s="4">
        <f>IF(OR(J477="",K477=""),"",IFERROR(K477/ABS(J477),""))</f>
        <v/>
      </c>
      <c r="M477">
        <f>IF(K477="","",IF(K477&gt;0,"Win",IF(K477&lt;0,"Loss","Breakeven")))</f>
        <v/>
      </c>
      <c r="U477">
        <f>IF(OR($A477="",$S477=""),"",SUMIFS($K$1:$K476,$A$1:$A476,$A477,$S$1:$S476,$S477))</f>
        <v/>
      </c>
      <c r="V477">
        <f>IF(OR(U477="",$T477=""),"",$T477+U477)</f>
        <v/>
      </c>
      <c r="W477">
        <f>IF(OR(J477="",V477=""),"",IF(J477&lt;V477,"OK","OVER"))</f>
        <v/>
      </c>
      <c r="X477">
        <f>IF(OR(U477="",K477=""),"",U477+K477)</f>
        <v/>
      </c>
    </row>
    <row r="478">
      <c r="A478" s="3" t="n"/>
      <c r="L478" s="4">
        <f>IF(OR(J478="",K478=""),"",IFERROR(K478/ABS(J478),""))</f>
        <v/>
      </c>
      <c r="M478">
        <f>IF(K478="","",IF(K478&gt;0,"Win",IF(K478&lt;0,"Loss","Breakeven")))</f>
        <v/>
      </c>
      <c r="U478">
        <f>IF(OR($A478="",$S478=""),"",SUMIFS($K$1:$K477,$A$1:$A477,$A478,$S$1:$S477,$S478))</f>
        <v/>
      </c>
      <c r="V478">
        <f>IF(OR(U478="",$T478=""),"",$T478+U478)</f>
        <v/>
      </c>
      <c r="W478">
        <f>IF(OR(J478="",V478=""),"",IF(J478&lt;V478,"OK","OVER"))</f>
        <v/>
      </c>
      <c r="X478">
        <f>IF(OR(U478="",K478=""),"",U478+K478)</f>
        <v/>
      </c>
    </row>
    <row r="479">
      <c r="A479" s="3" t="n"/>
      <c r="L479" s="4">
        <f>IF(OR(J479="",K479=""),"",IFERROR(K479/ABS(J479),""))</f>
        <v/>
      </c>
      <c r="M479">
        <f>IF(K479="","",IF(K479&gt;0,"Win",IF(K479&lt;0,"Loss","Breakeven")))</f>
        <v/>
      </c>
      <c r="U479">
        <f>IF(OR($A479="",$S479=""),"",SUMIFS($K$1:$K478,$A$1:$A478,$A479,$S$1:$S478,$S479))</f>
        <v/>
      </c>
      <c r="V479">
        <f>IF(OR(U479="",$T479=""),"",$T479+U479)</f>
        <v/>
      </c>
      <c r="W479">
        <f>IF(OR(J479="",V479=""),"",IF(J479&lt;V479,"OK","OVER"))</f>
        <v/>
      </c>
      <c r="X479">
        <f>IF(OR(U479="",K479=""),"",U479+K479)</f>
        <v/>
      </c>
    </row>
    <row r="480">
      <c r="A480" s="3" t="n"/>
      <c r="L480" s="4">
        <f>IF(OR(J480="",K480=""),"",IFERROR(K480/ABS(J480),""))</f>
        <v/>
      </c>
      <c r="M480">
        <f>IF(K480="","",IF(K480&gt;0,"Win",IF(K480&lt;0,"Loss","Breakeven")))</f>
        <v/>
      </c>
      <c r="U480">
        <f>IF(OR($A480="",$S480=""),"",SUMIFS($K$1:$K479,$A$1:$A479,$A480,$S$1:$S479,$S480))</f>
        <v/>
      </c>
      <c r="V480">
        <f>IF(OR(U480="",$T480=""),"",$T480+U480)</f>
        <v/>
      </c>
      <c r="W480">
        <f>IF(OR(J480="",V480=""),"",IF(J480&lt;V480,"OK","OVER"))</f>
        <v/>
      </c>
      <c r="X480">
        <f>IF(OR(U480="",K480=""),"",U480+K480)</f>
        <v/>
      </c>
    </row>
    <row r="481">
      <c r="A481" s="3" t="n"/>
      <c r="L481" s="4">
        <f>IF(OR(J481="",K481=""),"",IFERROR(K481/ABS(J481),""))</f>
        <v/>
      </c>
      <c r="M481">
        <f>IF(K481="","",IF(K481&gt;0,"Win",IF(K481&lt;0,"Loss","Breakeven")))</f>
        <v/>
      </c>
      <c r="U481">
        <f>IF(OR($A481="",$S481=""),"",SUMIFS($K$1:$K480,$A$1:$A480,$A481,$S$1:$S480,$S481))</f>
        <v/>
      </c>
      <c r="V481">
        <f>IF(OR(U481="",$T481=""),"",$T481+U481)</f>
        <v/>
      </c>
      <c r="W481">
        <f>IF(OR(J481="",V481=""),"",IF(J481&lt;V481,"OK","OVER"))</f>
        <v/>
      </c>
      <c r="X481">
        <f>IF(OR(U481="",K481=""),"",U481+K481)</f>
        <v/>
      </c>
    </row>
    <row r="482">
      <c r="A482" s="3" t="n"/>
      <c r="L482" s="4">
        <f>IF(OR(J482="",K482=""),"",IFERROR(K482/ABS(J482),""))</f>
        <v/>
      </c>
      <c r="M482">
        <f>IF(K482="","",IF(K482&gt;0,"Win",IF(K482&lt;0,"Loss","Breakeven")))</f>
        <v/>
      </c>
      <c r="U482">
        <f>IF(OR($A482="",$S482=""),"",SUMIFS($K$1:$K481,$A$1:$A481,$A482,$S$1:$S481,$S482))</f>
        <v/>
      </c>
      <c r="V482">
        <f>IF(OR(U482="",$T482=""),"",$T482+U482)</f>
        <v/>
      </c>
      <c r="W482">
        <f>IF(OR(J482="",V482=""),"",IF(J482&lt;V482,"OK","OVER"))</f>
        <v/>
      </c>
      <c r="X482">
        <f>IF(OR(U482="",K482=""),"",U482+K482)</f>
        <v/>
      </c>
    </row>
    <row r="483">
      <c r="A483" s="3" t="n"/>
      <c r="L483" s="4">
        <f>IF(OR(J483="",K483=""),"",IFERROR(K483/ABS(J483),""))</f>
        <v/>
      </c>
      <c r="M483">
        <f>IF(K483="","",IF(K483&gt;0,"Win",IF(K483&lt;0,"Loss","Breakeven")))</f>
        <v/>
      </c>
      <c r="U483">
        <f>IF(OR($A483="",$S483=""),"",SUMIFS($K$1:$K482,$A$1:$A482,$A483,$S$1:$S482,$S483))</f>
        <v/>
      </c>
      <c r="V483">
        <f>IF(OR(U483="",$T483=""),"",$T483+U483)</f>
        <v/>
      </c>
      <c r="W483">
        <f>IF(OR(J483="",V483=""),"",IF(J483&lt;V483,"OK","OVER"))</f>
        <v/>
      </c>
      <c r="X483">
        <f>IF(OR(U483="",K483=""),"",U483+K483)</f>
        <v/>
      </c>
    </row>
    <row r="484">
      <c r="A484" s="3" t="n"/>
      <c r="L484" s="4">
        <f>IF(OR(J484="",K484=""),"",IFERROR(K484/ABS(J484),""))</f>
        <v/>
      </c>
      <c r="M484">
        <f>IF(K484="","",IF(K484&gt;0,"Win",IF(K484&lt;0,"Loss","Breakeven")))</f>
        <v/>
      </c>
      <c r="U484">
        <f>IF(OR($A484="",$S484=""),"",SUMIFS($K$1:$K483,$A$1:$A483,$A484,$S$1:$S483,$S484))</f>
        <v/>
      </c>
      <c r="V484">
        <f>IF(OR(U484="",$T484=""),"",$T484+U484)</f>
        <v/>
      </c>
      <c r="W484">
        <f>IF(OR(J484="",V484=""),"",IF(J484&lt;V484,"OK","OVER"))</f>
        <v/>
      </c>
      <c r="X484">
        <f>IF(OR(U484="",K484=""),"",U484+K484)</f>
        <v/>
      </c>
    </row>
    <row r="485">
      <c r="A485" s="3" t="n"/>
      <c r="L485" s="4">
        <f>IF(OR(J485="",K485=""),"",IFERROR(K485/ABS(J485),""))</f>
        <v/>
      </c>
      <c r="M485">
        <f>IF(K485="","",IF(K485&gt;0,"Win",IF(K485&lt;0,"Loss","Breakeven")))</f>
        <v/>
      </c>
      <c r="U485">
        <f>IF(OR($A485="",$S485=""),"",SUMIFS($K$1:$K484,$A$1:$A484,$A485,$S$1:$S484,$S485))</f>
        <v/>
      </c>
      <c r="V485">
        <f>IF(OR(U485="",$T485=""),"",$T485+U485)</f>
        <v/>
      </c>
      <c r="W485">
        <f>IF(OR(J485="",V485=""),"",IF(J485&lt;V485,"OK","OVER"))</f>
        <v/>
      </c>
      <c r="X485">
        <f>IF(OR(U485="",K485=""),"",U485+K485)</f>
        <v/>
      </c>
    </row>
    <row r="486">
      <c r="A486" s="3" t="n"/>
      <c r="L486" s="4">
        <f>IF(OR(J486="",K486=""),"",IFERROR(K486/ABS(J486),""))</f>
        <v/>
      </c>
      <c r="M486">
        <f>IF(K486="","",IF(K486&gt;0,"Win",IF(K486&lt;0,"Loss","Breakeven")))</f>
        <v/>
      </c>
      <c r="U486">
        <f>IF(OR($A486="",$S486=""),"",SUMIFS($K$1:$K485,$A$1:$A485,$A486,$S$1:$S485,$S486))</f>
        <v/>
      </c>
      <c r="V486">
        <f>IF(OR(U486="",$T486=""),"",$T486+U486)</f>
        <v/>
      </c>
      <c r="W486">
        <f>IF(OR(J486="",V486=""),"",IF(J486&lt;V486,"OK","OVER"))</f>
        <v/>
      </c>
      <c r="X486">
        <f>IF(OR(U486="",K486=""),"",U486+K486)</f>
        <v/>
      </c>
    </row>
    <row r="487">
      <c r="A487" s="3" t="n"/>
      <c r="L487" s="4">
        <f>IF(OR(J487="",K487=""),"",IFERROR(K487/ABS(J487),""))</f>
        <v/>
      </c>
      <c r="M487">
        <f>IF(K487="","",IF(K487&gt;0,"Win",IF(K487&lt;0,"Loss","Breakeven")))</f>
        <v/>
      </c>
      <c r="U487">
        <f>IF(OR($A487="",$S487=""),"",SUMIFS($K$1:$K486,$A$1:$A486,$A487,$S$1:$S486,$S487))</f>
        <v/>
      </c>
      <c r="V487">
        <f>IF(OR(U487="",$T487=""),"",$T487+U487)</f>
        <v/>
      </c>
      <c r="W487">
        <f>IF(OR(J487="",V487=""),"",IF(J487&lt;V487,"OK","OVER"))</f>
        <v/>
      </c>
      <c r="X487">
        <f>IF(OR(U487="",K487=""),"",U487+K487)</f>
        <v/>
      </c>
    </row>
    <row r="488">
      <c r="A488" s="3" t="n"/>
      <c r="L488" s="4">
        <f>IF(OR(J488="",K488=""),"",IFERROR(K488/ABS(J488),""))</f>
        <v/>
      </c>
      <c r="M488">
        <f>IF(K488="","",IF(K488&gt;0,"Win",IF(K488&lt;0,"Loss","Breakeven")))</f>
        <v/>
      </c>
      <c r="U488">
        <f>IF(OR($A488="",$S488=""),"",SUMIFS($K$1:$K487,$A$1:$A487,$A488,$S$1:$S487,$S488))</f>
        <v/>
      </c>
      <c r="V488">
        <f>IF(OR(U488="",$T488=""),"",$T488+U488)</f>
        <v/>
      </c>
      <c r="W488">
        <f>IF(OR(J488="",V488=""),"",IF(J488&lt;V488,"OK","OVER"))</f>
        <v/>
      </c>
      <c r="X488">
        <f>IF(OR(U488="",K488=""),"",U488+K488)</f>
        <v/>
      </c>
    </row>
    <row r="489">
      <c r="A489" s="3" t="n"/>
      <c r="L489" s="4">
        <f>IF(OR(J489="",K489=""),"",IFERROR(K489/ABS(J489),""))</f>
        <v/>
      </c>
      <c r="M489">
        <f>IF(K489="","",IF(K489&gt;0,"Win",IF(K489&lt;0,"Loss","Breakeven")))</f>
        <v/>
      </c>
      <c r="U489">
        <f>IF(OR($A489="",$S489=""),"",SUMIFS($K$1:$K488,$A$1:$A488,$A489,$S$1:$S488,$S489))</f>
        <v/>
      </c>
      <c r="V489">
        <f>IF(OR(U489="",$T489=""),"",$T489+U489)</f>
        <v/>
      </c>
      <c r="W489">
        <f>IF(OR(J489="",V489=""),"",IF(J489&lt;V489,"OK","OVER"))</f>
        <v/>
      </c>
      <c r="X489">
        <f>IF(OR(U489="",K489=""),"",U489+K489)</f>
        <v/>
      </c>
    </row>
    <row r="490">
      <c r="A490" s="3" t="n"/>
      <c r="L490" s="4">
        <f>IF(OR(J490="",K490=""),"",IFERROR(K490/ABS(J490),""))</f>
        <v/>
      </c>
      <c r="M490">
        <f>IF(K490="","",IF(K490&gt;0,"Win",IF(K490&lt;0,"Loss","Breakeven")))</f>
        <v/>
      </c>
      <c r="U490">
        <f>IF(OR($A490="",$S490=""),"",SUMIFS($K$1:$K489,$A$1:$A489,$A490,$S$1:$S489,$S490))</f>
        <v/>
      </c>
      <c r="V490">
        <f>IF(OR(U490="",$T490=""),"",$T490+U490)</f>
        <v/>
      </c>
      <c r="W490">
        <f>IF(OR(J490="",V490=""),"",IF(J490&lt;V490,"OK","OVER"))</f>
        <v/>
      </c>
      <c r="X490">
        <f>IF(OR(U490="",K490=""),"",U490+K490)</f>
        <v/>
      </c>
    </row>
    <row r="491">
      <c r="A491" s="3" t="n"/>
      <c r="L491" s="4">
        <f>IF(OR(J491="",K491=""),"",IFERROR(K491/ABS(J491),""))</f>
        <v/>
      </c>
      <c r="M491">
        <f>IF(K491="","",IF(K491&gt;0,"Win",IF(K491&lt;0,"Loss","Breakeven")))</f>
        <v/>
      </c>
      <c r="U491">
        <f>IF(OR($A491="",$S491=""),"",SUMIFS($K$1:$K490,$A$1:$A490,$A491,$S$1:$S490,$S491))</f>
        <v/>
      </c>
      <c r="V491">
        <f>IF(OR(U491="",$T491=""),"",$T491+U491)</f>
        <v/>
      </c>
      <c r="W491">
        <f>IF(OR(J491="",V491=""),"",IF(J491&lt;V491,"OK","OVER"))</f>
        <v/>
      </c>
      <c r="X491">
        <f>IF(OR(U491="",K491=""),"",U491+K491)</f>
        <v/>
      </c>
    </row>
    <row r="492">
      <c r="A492" s="3" t="n"/>
      <c r="L492" s="4">
        <f>IF(OR(J492="",K492=""),"",IFERROR(K492/ABS(J492),""))</f>
        <v/>
      </c>
      <c r="M492">
        <f>IF(K492="","",IF(K492&gt;0,"Win",IF(K492&lt;0,"Loss","Breakeven")))</f>
        <v/>
      </c>
      <c r="U492">
        <f>IF(OR($A492="",$S492=""),"",SUMIFS($K$1:$K491,$A$1:$A491,$A492,$S$1:$S491,$S492))</f>
        <v/>
      </c>
      <c r="V492">
        <f>IF(OR(U492="",$T492=""),"",$T492+U492)</f>
        <v/>
      </c>
      <c r="W492">
        <f>IF(OR(J492="",V492=""),"",IF(J492&lt;V492,"OK","OVER"))</f>
        <v/>
      </c>
      <c r="X492">
        <f>IF(OR(U492="",K492=""),"",U492+K492)</f>
        <v/>
      </c>
    </row>
    <row r="493">
      <c r="A493" s="3" t="n"/>
      <c r="L493" s="4">
        <f>IF(OR(J493="",K493=""),"",IFERROR(K493/ABS(J493),""))</f>
        <v/>
      </c>
      <c r="M493">
        <f>IF(K493="","",IF(K493&gt;0,"Win",IF(K493&lt;0,"Loss","Breakeven")))</f>
        <v/>
      </c>
      <c r="U493">
        <f>IF(OR($A493="",$S493=""),"",SUMIFS($K$1:$K492,$A$1:$A492,$A493,$S$1:$S492,$S493))</f>
        <v/>
      </c>
      <c r="V493">
        <f>IF(OR(U493="",$T493=""),"",$T493+U493)</f>
        <v/>
      </c>
      <c r="W493">
        <f>IF(OR(J493="",V493=""),"",IF(J493&lt;V493,"OK","OVER"))</f>
        <v/>
      </c>
      <c r="X493">
        <f>IF(OR(U493="",K493=""),"",U493+K493)</f>
        <v/>
      </c>
    </row>
    <row r="494">
      <c r="A494" s="3" t="n"/>
      <c r="L494" s="4">
        <f>IF(OR(J494="",K494=""),"",IFERROR(K494/ABS(J494),""))</f>
        <v/>
      </c>
      <c r="M494">
        <f>IF(K494="","",IF(K494&gt;0,"Win",IF(K494&lt;0,"Loss","Breakeven")))</f>
        <v/>
      </c>
      <c r="U494">
        <f>IF(OR($A494="",$S494=""),"",SUMIFS($K$1:$K493,$A$1:$A493,$A494,$S$1:$S493,$S494))</f>
        <v/>
      </c>
      <c r="V494">
        <f>IF(OR(U494="",$T494=""),"",$T494+U494)</f>
        <v/>
      </c>
      <c r="W494">
        <f>IF(OR(J494="",V494=""),"",IF(J494&lt;V494,"OK","OVER"))</f>
        <v/>
      </c>
      <c r="X494">
        <f>IF(OR(U494="",K494=""),"",U494+K494)</f>
        <v/>
      </c>
    </row>
    <row r="495">
      <c r="A495" s="3" t="n"/>
      <c r="L495" s="4">
        <f>IF(OR(J495="",K495=""),"",IFERROR(K495/ABS(J495),""))</f>
        <v/>
      </c>
      <c r="M495">
        <f>IF(K495="","",IF(K495&gt;0,"Win",IF(K495&lt;0,"Loss","Breakeven")))</f>
        <v/>
      </c>
      <c r="U495">
        <f>IF(OR($A495="",$S495=""),"",SUMIFS($K$1:$K494,$A$1:$A494,$A495,$S$1:$S494,$S495))</f>
        <v/>
      </c>
      <c r="V495">
        <f>IF(OR(U495="",$T495=""),"",$T495+U495)</f>
        <v/>
      </c>
      <c r="W495">
        <f>IF(OR(J495="",V495=""),"",IF(J495&lt;V495,"OK","OVER"))</f>
        <v/>
      </c>
      <c r="X495">
        <f>IF(OR(U495="",K495=""),"",U495+K495)</f>
        <v/>
      </c>
    </row>
    <row r="496">
      <c r="A496" s="3" t="n"/>
      <c r="L496" s="4">
        <f>IF(OR(J496="",K496=""),"",IFERROR(K496/ABS(J496),""))</f>
        <v/>
      </c>
      <c r="M496">
        <f>IF(K496="","",IF(K496&gt;0,"Win",IF(K496&lt;0,"Loss","Breakeven")))</f>
        <v/>
      </c>
      <c r="U496">
        <f>IF(OR($A496="",$S496=""),"",SUMIFS($K$1:$K495,$A$1:$A495,$A496,$S$1:$S495,$S496))</f>
        <v/>
      </c>
      <c r="V496">
        <f>IF(OR(U496="",$T496=""),"",$T496+U496)</f>
        <v/>
      </c>
      <c r="W496">
        <f>IF(OR(J496="",V496=""),"",IF(J496&lt;V496,"OK","OVER"))</f>
        <v/>
      </c>
      <c r="X496">
        <f>IF(OR(U496="",K496=""),"",U496+K496)</f>
        <v/>
      </c>
    </row>
    <row r="497">
      <c r="A497" s="3" t="n"/>
      <c r="L497" s="4">
        <f>IF(OR(J497="",K497=""),"",IFERROR(K497/ABS(J497),""))</f>
        <v/>
      </c>
      <c r="M497">
        <f>IF(K497="","",IF(K497&gt;0,"Win",IF(K497&lt;0,"Loss","Breakeven")))</f>
        <v/>
      </c>
      <c r="U497">
        <f>IF(OR($A497="",$S497=""),"",SUMIFS($K$1:$K496,$A$1:$A496,$A497,$S$1:$S496,$S497))</f>
        <v/>
      </c>
      <c r="V497">
        <f>IF(OR(U497="",$T497=""),"",$T497+U497)</f>
        <v/>
      </c>
      <c r="W497">
        <f>IF(OR(J497="",V497=""),"",IF(J497&lt;V497,"OK","OVER"))</f>
        <v/>
      </c>
      <c r="X497">
        <f>IF(OR(U497="",K497=""),"",U497+K497)</f>
        <v/>
      </c>
    </row>
    <row r="498">
      <c r="A498" s="3" t="n"/>
      <c r="L498" s="4">
        <f>IF(OR(J498="",K498=""),"",IFERROR(K498/ABS(J498),""))</f>
        <v/>
      </c>
      <c r="M498">
        <f>IF(K498="","",IF(K498&gt;0,"Win",IF(K498&lt;0,"Loss","Breakeven")))</f>
        <v/>
      </c>
      <c r="U498">
        <f>IF(OR($A498="",$S498=""),"",SUMIFS($K$1:$K497,$A$1:$A497,$A498,$S$1:$S497,$S498))</f>
        <v/>
      </c>
      <c r="V498">
        <f>IF(OR(U498="",$T498=""),"",$T498+U498)</f>
        <v/>
      </c>
      <c r="W498">
        <f>IF(OR(J498="",V498=""),"",IF(J498&lt;V498,"OK","OVER"))</f>
        <v/>
      </c>
      <c r="X498">
        <f>IF(OR(U498="",K498=""),"",U498+K498)</f>
        <v/>
      </c>
    </row>
    <row r="499">
      <c r="A499" s="3" t="n"/>
      <c r="L499" s="4">
        <f>IF(OR(J499="",K499=""),"",IFERROR(K499/ABS(J499),""))</f>
        <v/>
      </c>
      <c r="M499">
        <f>IF(K499="","",IF(K499&gt;0,"Win",IF(K499&lt;0,"Loss","Breakeven")))</f>
        <v/>
      </c>
      <c r="U499">
        <f>IF(OR($A499="",$S499=""),"",SUMIFS($K$1:$K498,$A$1:$A498,$A499,$S$1:$S498,$S499))</f>
        <v/>
      </c>
      <c r="V499">
        <f>IF(OR(U499="",$T499=""),"",$T499+U499)</f>
        <v/>
      </c>
      <c r="W499">
        <f>IF(OR(J499="",V499=""),"",IF(J499&lt;V499,"OK","OVER"))</f>
        <v/>
      </c>
      <c r="X499">
        <f>IF(OR(U499="",K499=""),"",U499+K499)</f>
        <v/>
      </c>
    </row>
    <row r="500">
      <c r="A500" s="3" t="n"/>
      <c r="L500" s="4">
        <f>IF(OR(J500="",K500=""),"",IFERROR(K500/ABS(J500),""))</f>
        <v/>
      </c>
      <c r="M500">
        <f>IF(K500="","",IF(K500&gt;0,"Win",IF(K500&lt;0,"Loss","Breakeven")))</f>
        <v/>
      </c>
      <c r="U500">
        <f>IF(OR($A500="",$S500=""),"",SUMIFS($K$1:$K499,$A$1:$A499,$A500,$S$1:$S499,$S500))</f>
        <v/>
      </c>
      <c r="V500">
        <f>IF(OR(U500="",$T500=""),"",$T500+U500)</f>
        <v/>
      </c>
      <c r="W500">
        <f>IF(OR(J500="",V500=""),"",IF(J500&lt;V500,"OK","OVER"))</f>
        <v/>
      </c>
      <c r="X500">
        <f>IF(OR(U500="",K500=""),"",U500+K500)</f>
        <v/>
      </c>
    </row>
    <row r="501">
      <c r="A501" s="3" t="n"/>
      <c r="L501" s="4">
        <f>IF(OR(J501="",K501=""),"",IFERROR(K501/ABS(J501),""))</f>
        <v/>
      </c>
      <c r="M501">
        <f>IF(K501="","",IF(K501&gt;0,"Win",IF(K501&lt;0,"Loss","Breakeven")))</f>
        <v/>
      </c>
      <c r="U501">
        <f>IF(OR($A501="",$S501=""),"",SUMIFS($K$1:$K500,$A$1:$A500,$A501,$S$1:$S500,$S501))</f>
        <v/>
      </c>
      <c r="V501">
        <f>IF(OR(U501="",$T501=""),"",$T501+U501)</f>
        <v/>
      </c>
      <c r="W501">
        <f>IF(OR(J501="",V501=""),"",IF(J501&lt;V501,"OK","OVER"))</f>
        <v/>
      </c>
      <c r="X501">
        <f>IF(OR(U501="",K501=""),"",U501+K501)</f>
        <v/>
      </c>
    </row>
  </sheetData>
  <dataValidations count="3">
    <dataValidation sqref="C2:C501" showDropDown="0" showInputMessage="0" showErrorMessage="0" allowBlank="1" type="list">
      <formula1>"Long,Short"</formula1>
    </dataValidation>
    <dataValidation sqref="O2:O501" showDropDown="0" showInputMessage="0" showErrorMessage="0" allowBlank="1" type="list">
      <formula1>"Y,N"</formula1>
    </dataValidation>
    <dataValidation sqref="P2:P501" showDropDown="0" showInputMessage="0" showErrorMessage="0" allowBlank="1" type="list">
      <formula1>"Moved stop,Early exit,Oversized,Revenge trade,No setup,Chased entry,Ignored news"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44" customWidth="1" min="1" max="1"/>
    <col width="14" customWidth="1" min="2" max="2"/>
    <col width="80" customWidth="1" min="3" max="3"/>
  </cols>
  <sheetData>
    <row r="1">
      <c r="A1" s="5" t="inlineStr">
        <is>
          <t>Summary - computed from the Trades sheet</t>
        </is>
      </c>
    </row>
    <row r="2">
      <c r="A2" t="inlineStr">
        <is>
          <t>Every value below is a formula. Edit the Trades sheet, not this one.</t>
        </is>
      </c>
    </row>
    <row r="4">
      <c r="A4" s="6" t="inlineStr">
        <is>
          <t>Results</t>
        </is>
      </c>
      <c r="B4" s="6" t="inlineStr">
        <is>
          <t>Value</t>
        </is>
      </c>
      <c r="C4" s="6" t="inlineStr">
        <is>
          <t>How it's calculated</t>
        </is>
      </c>
    </row>
    <row r="5">
      <c r="A5" t="inlineStr">
        <is>
          <t>Total trades</t>
        </is>
      </c>
      <c r="B5">
        <f>COUNT(Trades!K:K)</f>
        <v/>
      </c>
      <c r="C5" t="inlineStr">
        <is>
          <t>Rows with a number in Result.</t>
        </is>
      </c>
    </row>
    <row r="6">
      <c r="A6" t="inlineStr">
        <is>
          <t>Wins</t>
        </is>
      </c>
      <c r="B6">
        <f>COUNTIF(Trades!K:K,"&gt;0")</f>
        <v/>
      </c>
      <c r="C6" t="inlineStr">
        <is>
          <t>Result above 0.</t>
        </is>
      </c>
    </row>
    <row r="7">
      <c r="A7" t="inlineStr">
        <is>
          <t>Losses</t>
        </is>
      </c>
      <c r="B7">
        <f>COUNTIF(Trades!K:K,"&lt;0")</f>
        <v/>
      </c>
      <c r="C7" t="inlineStr">
        <is>
          <t>Result below 0.</t>
        </is>
      </c>
    </row>
    <row r="8">
      <c r="A8" t="inlineStr">
        <is>
          <t>Breakeven</t>
        </is>
      </c>
      <c r="B8">
        <f>B5-B6-B7</f>
        <v/>
      </c>
      <c r="C8" t="inlineStr">
        <is>
          <t>Result exactly 0.</t>
        </is>
      </c>
    </row>
    <row r="9">
      <c r="A9" t="inlineStr">
        <is>
          <t>Win rate</t>
        </is>
      </c>
      <c r="B9" s="7">
        <f>IF(B5=0,"n/a",B6/B5)</f>
        <v/>
      </c>
      <c r="C9" t="inlineStr">
        <is>
          <t>Wins / total trades.</t>
        </is>
      </c>
    </row>
    <row r="10">
      <c r="A10" t="inlineStr">
        <is>
          <t>Loss rate</t>
        </is>
      </c>
      <c r="B10" s="7">
        <f>IF(B5=0,"n/a",B7/B5)</f>
        <v/>
      </c>
      <c r="C10" t="inlineStr">
        <is>
          <t>Losses / total trades.</t>
        </is>
      </c>
    </row>
    <row r="11">
      <c r="A11" t="inlineStr">
        <is>
          <t>Average win (R)</t>
        </is>
      </c>
      <c r="B11">
        <f>IFERROR(AVERAGEIF(Trades!L:L,"&gt;0"),"n/a")</f>
        <v/>
      </c>
      <c r="C11" t="inlineStr">
        <is>
          <t>Mean R multiple of winning trades.</t>
        </is>
      </c>
    </row>
    <row r="12">
      <c r="A12" t="inlineStr">
        <is>
          <t>Average loss (R)</t>
        </is>
      </c>
      <c r="B12">
        <f>IFERROR(AVERAGEIF(Trades!L:L,"&lt;0"),"n/a")</f>
        <v/>
      </c>
      <c r="C12" t="inlineStr">
        <is>
          <t>Mean R multiple of losing trades (shown negative).</t>
        </is>
      </c>
    </row>
    <row r="13">
      <c r="A13" t="inlineStr">
        <is>
          <t>Expectancy per trade (R)</t>
        </is>
      </c>
      <c r="B13">
        <f>IF(B5=0,"n/a",B9*N(B11)-B10*ABS(N(B12)))</f>
        <v/>
      </c>
      <c r="C13" t="inlineStr">
        <is>
          <t>Win rate x average win R - loss rate x |average loss R|.</t>
        </is>
      </c>
    </row>
    <row r="14">
      <c r="A14" t="inlineStr">
        <is>
          <t>Total R</t>
        </is>
      </c>
      <c r="B14">
        <f>SUM(Trades!L:L)</f>
        <v/>
      </c>
      <c r="C14" t="inlineStr">
        <is>
          <t>Sum of all R multiples.</t>
        </is>
      </c>
    </row>
    <row r="15">
      <c r="A15" t="inlineStr">
        <is>
          <t>Total result</t>
        </is>
      </c>
      <c r="B15">
        <f>SUM(Trades!K:K)</f>
        <v/>
      </c>
      <c r="C15" t="inlineStr">
        <is>
          <t>Sum of Result, in account currency (net of fees).</t>
        </is>
      </c>
    </row>
    <row r="16">
      <c r="A16" t="inlineStr">
        <is>
          <t>Profit factor</t>
        </is>
      </c>
      <c r="B16">
        <f>IFERROR(SUMIF(Trades!K:K,"&gt;0")/ABS(SUMIF(Trades!K:K,"&lt;0")),"n/a")</f>
        <v/>
      </c>
      <c r="C16" t="inlineStr">
        <is>
          <t>Gross wins / |gross losses|.</t>
        </is>
      </c>
    </row>
    <row r="17">
      <c r="A17" t="inlineStr">
        <is>
          <t>Largest loss</t>
        </is>
      </c>
      <c r="B17">
        <f>IF(B7=0,"none",MIN(Trades!K:K))</f>
        <v/>
      </c>
      <c r="C17" t="inlineStr">
        <is>
          <t>Most negative Result.</t>
        </is>
      </c>
    </row>
    <row r="18">
      <c r="A18" t="inlineStr">
        <is>
          <t>Largest loss (R)</t>
        </is>
      </c>
      <c r="B18">
        <f>IF(COUNTIF(Trades!L:L,"&lt;0")=0,"none",MIN(Trades!L:L))</f>
        <v/>
      </c>
      <c r="C18" t="inlineStr">
        <is>
          <t>Most negative R multiple. Below -1R means the loss exceeded the planned risk.</t>
        </is>
      </c>
    </row>
    <row r="19">
      <c r="A19" t="inlineStr">
        <is>
          <t>Total fees</t>
        </is>
      </c>
      <c r="B19">
        <f>SUM(Trades!N:N)</f>
        <v/>
      </c>
      <c r="C19" t="inlineStr">
        <is>
          <t>Sum of the Fees column. Already inside Result.</t>
        </is>
      </c>
    </row>
    <row r="21">
      <c r="A21" s="6" t="inlineStr">
        <is>
          <t>Plan discipline</t>
        </is>
      </c>
      <c r="B21" s="6" t="inlineStr">
        <is>
          <t>Value</t>
        </is>
      </c>
      <c r="C21" s="6" t="inlineStr">
        <is>
          <t>How it's calculated</t>
        </is>
      </c>
    </row>
    <row r="22">
      <c r="A22" t="inlineStr">
        <is>
          <t>Trades marked Y (followed plan)</t>
        </is>
      </c>
      <c r="B22">
        <f>COUNTIF(Trades!O:O,"Y")</f>
        <v/>
      </c>
      <c r="C22" t="inlineStr">
        <is>
          <t>Followed plan? = Y.</t>
        </is>
      </c>
    </row>
    <row r="23">
      <c r="A23" t="inlineStr">
        <is>
          <t>Trades marked N (plan broken)</t>
        </is>
      </c>
      <c r="B23">
        <f>COUNTIF(Trades!O:O,"N")</f>
        <v/>
      </c>
      <c r="C23" t="inlineStr">
        <is>
          <t>Followed plan? = N.</t>
        </is>
      </c>
    </row>
    <row r="24">
      <c r="A24" t="inlineStr">
        <is>
          <t>Followed plan (% of marked trades)</t>
        </is>
      </c>
      <c r="B24" s="7">
        <f>IF(B22+B23=0,"n/a",B22/(B22+B23))</f>
        <v/>
      </c>
      <c r="C24" t="inlineStr">
        <is>
          <t>Y / (Y + N). Blank flags are left out.</t>
        </is>
      </c>
    </row>
    <row r="25">
      <c r="A25" t="inlineStr">
        <is>
          <t>Expectancy when plan followed (R)</t>
        </is>
      </c>
      <c r="B25">
        <f>IFERROR(AVERAGEIF(Trades!O:O,"Y",Trades!L:L),"n/a")</f>
        <v/>
      </c>
      <c r="C25" t="inlineStr">
        <is>
          <t>Average R of Y trades.</t>
        </is>
      </c>
    </row>
    <row r="26">
      <c r="A26" t="inlineStr">
        <is>
          <t>Expectancy when plan broken (R)</t>
        </is>
      </c>
      <c r="B26">
        <f>IFERROR(AVERAGEIF(Trades!O:O,"N",Trades!L:L),"n/a")</f>
        <v/>
      </c>
      <c r="C26" t="inlineStr">
        <is>
          <t>Average R of N trades.</t>
        </is>
      </c>
    </row>
    <row r="27">
      <c r="A27" t="inlineStr">
        <is>
          <t>Total R when plan broken</t>
        </is>
      </c>
      <c r="B27">
        <f>SUMIF(Trades!O:O,"N",Trades!L:L)</f>
        <v/>
      </c>
      <c r="C27" t="inlineStr">
        <is>
          <t>The running cost (or gain) of rule breaks, in R.</t>
        </is>
      </c>
    </row>
    <row r="29">
      <c r="A29" s="6" t="inlineStr">
        <is>
          <t>Data checks</t>
        </is>
      </c>
      <c r="B29" s="6" t="inlineStr">
        <is>
          <t>Value</t>
        </is>
      </c>
      <c r="C29" s="6" t="inlineStr">
        <is>
          <t>How it's calculated</t>
        </is>
      </c>
    </row>
    <row r="30">
      <c r="A30" t="inlineStr">
        <is>
          <t>Average R per trade (cross-check)</t>
        </is>
      </c>
      <c r="B30">
        <f>IFERROR(AVERAGE(Trades!L:L),"n/a")</f>
        <v/>
      </c>
      <c r="C30" t="inlineStr">
        <is>
          <t>Should equal the expectancy above. If not, some trades are missing an R multiple.</t>
        </is>
      </c>
    </row>
    <row r="31">
      <c r="A31" t="inlineStr">
        <is>
          <t>Trades with a Result but no R multiple</t>
        </is>
      </c>
      <c r="B31">
        <f>B5-COUNT(Trades!L:L)</f>
        <v/>
      </c>
      <c r="C31" t="inlineStr">
        <is>
          <t>Should be 0. Enter a Risk for those rows, or the R figures above leave them out.</t>
        </is>
      </c>
    </row>
    <row r="33">
      <c r="A33" s="6" t="inlineStr">
        <is>
          <t>This edition</t>
        </is>
      </c>
      <c r="B33" s="6" t="inlineStr">
        <is>
          <t>Value</t>
        </is>
      </c>
      <c r="C33" s="6" t="inlineStr">
        <is>
          <t>How it's calculated</t>
        </is>
      </c>
    </row>
    <row r="34">
      <c r="A34" t="inlineStr">
        <is>
          <t>Trades whose risk could break the daily limit</t>
        </is>
      </c>
      <c r="B34">
        <f>COUNTIF(Trades!W:W,"OVER")</f>
        <v/>
      </c>
      <c r="C34" t="inlineStr">
        <is>
          <t>Risk at or above the room left before the trade (OVER in column 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8" t="inlineStr">
        <is>
          <t>Prop firm trading journal v1 (ProEA, proea.app)</t>
        </is>
      </c>
    </row>
    <row r="2">
      <c r="A2" s="9" t="inlineStr">
        <is>
          <t>The free template's journal with your prop account's daily loss limit beside every trade. One row per closed trade, in time order within each day.</t>
        </is>
      </c>
    </row>
    <row r="3">
      <c r="A3" s="9" t="inlineStr">
        <is>
          <t>Type: the trade as usual (Risk is your planned loss at the stop, Result is the closed P/L net of fees), the Account name and its Daily loss limit ($) from your firm's current rules.</t>
        </is>
      </c>
    </row>
    <row r="4">
      <c r="A4" s="9" t="inlineStr">
        <is>
          <t>Day P/L before this trade: the closed results of the earlier rows with the same date and account. Room before this trade = daily loss limit + day P/L before it.</t>
        </is>
      </c>
    </row>
    <row r="5">
      <c r="A5" s="9" t="inlineStr">
        <is>
          <t>Risk within room?: OK when the trade's risk is less than the room; OVER when a full stop-out could reach the limit. A tie counts as OVER.</t>
        </is>
      </c>
    </row>
    <row r="6">
      <c r="A6" s="9" t="inlineStr">
        <is>
          <t>Closed P/L only: floating losses on open trades, and firms that measure the day from equity or from the higher of balance and equity, can breach sooner. The firm's dashboard is the source of truth. For drawdown floors use ProEA's prop firm tracker spreadsheet.</t>
        </is>
      </c>
    </row>
    <row r="7">
      <c r="A7" s="9" t="inlineStr">
        <is>
          <t>Summary: the free template's own measures, plus the count of OVER trades.</t>
        </is>
      </c>
    </row>
    <row r="8">
      <c r="A8" s="9" t="inlineStr">
        <is>
          <t>Not financial advice. Firm rules change; check yours.</t>
        </is>
      </c>
    </row>
    <row r="10">
      <c r="A10" t="inlineStr">
        <is>
          <t>https://proea.app/en/blog/prop-firm-trading-journal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2026-10-29T08:36:33Z</dcterms:created>
  <dcterms:modified xmlns:dcterms="http://purl.org/dc/terms/" xmlns:xsi="http://www.w3.org/2001/XMLSchema-instance" xsi:type="dcterms:W3CDTF">2026-10-29T08:36:33Z</dcterms:modified>
</cp:coreProperties>
</file>