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de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Read 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4">
    <font>
      <name val="Calibri"/>
      <family val="2"/>
      <color theme="1"/>
      <sz val="11"/>
      <scheme val="minor"/>
    </font>
    <font>
      <b val="1"/>
    </font>
    <font>
      <b val="1"/>
      <sz val="13"/>
    </font>
    <font>
      <sz val="11"/>
    </font>
  </fonts>
  <fills count="4">
    <fill>
      <patternFill/>
    </fill>
    <fill>
      <patternFill patternType="gray125"/>
    </fill>
    <fill>
      <patternFill patternType="solid">
        <fgColor rgb="00FFF7E0"/>
      </patternFill>
    </fill>
    <fill>
      <patternFill patternType="solid">
        <fgColor rgb="00EEE8D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3" borderId="0" applyAlignment="1" pivotButton="0" quotePrefix="0" xfId="0">
      <alignment vertical="top" wrapText="1"/>
    </xf>
    <xf numFmtId="164" fontId="0" fillId="0" borderId="0" pivotButton="0" quotePrefix="0" xfId="0"/>
    <xf numFmtId="2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8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28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</cols>
  <sheetData>
    <row r="1">
      <c r="A1" s="1" t="inlineStr">
        <is>
          <t>Date</t>
        </is>
      </c>
      <c r="B1" s="1" t="inlineStr">
        <is>
          <t>Symbol</t>
        </is>
      </c>
      <c r="C1" s="1" t="inlineStr">
        <is>
          <t>Direction (Long/Short)</t>
        </is>
      </c>
      <c r="D1" s="1" t="inlineStr">
        <is>
          <t>Setup / reason</t>
        </is>
      </c>
      <c r="E1" s="1" t="inlineStr">
        <is>
          <t>Entry</t>
        </is>
      </c>
      <c r="F1" s="1" t="inlineStr">
        <is>
          <t>Stop</t>
        </is>
      </c>
      <c r="G1" s="1" t="inlineStr">
        <is>
          <t>Target</t>
        </is>
      </c>
      <c r="H1" s="1" t="inlineStr">
        <is>
          <t>Exit</t>
        </is>
      </c>
      <c r="I1" s="1" t="inlineStr">
        <is>
          <t>Size (lots)</t>
        </is>
      </c>
      <c r="J1" s="1" t="inlineStr">
        <is>
          <t>Risk (account currency)</t>
        </is>
      </c>
      <c r="K1" s="1" t="inlineStr">
        <is>
          <t>Result (account currency)</t>
        </is>
      </c>
      <c r="L1" s="2" t="inlineStr">
        <is>
          <t>R multiple</t>
        </is>
      </c>
      <c r="M1" s="2" t="inlineStr">
        <is>
          <t>Win/Loss</t>
        </is>
      </c>
      <c r="N1" s="1" t="inlineStr">
        <is>
          <t>Fees</t>
        </is>
      </c>
      <c r="O1" s="1" t="inlineStr">
        <is>
          <t>Followed plan? (Y/N)</t>
        </is>
      </c>
      <c r="P1" s="1" t="inlineStr">
        <is>
          <t>Mistake tag</t>
        </is>
      </c>
      <c r="Q1" s="1" t="inlineStr">
        <is>
          <t>Notes</t>
        </is>
      </c>
      <c r="R1" s="1" t="inlineStr">
        <is>
          <t>Screenshot link</t>
        </is>
      </c>
      <c r="S1" s="1" t="inlineStr">
        <is>
          <t>Feeling before</t>
        </is>
      </c>
      <c r="T1" s="1" t="inlineStr">
        <is>
          <t>Focus (1-5)</t>
        </is>
      </c>
      <c r="U1" s="1" t="inlineStr">
        <is>
          <t>Sleep (hours)</t>
        </is>
      </c>
      <c r="V1" s="1" t="inlineStr">
        <is>
          <t>Feeling after</t>
        </is>
      </c>
      <c r="W1" s="1" t="inlineStr">
        <is>
          <t>Would take it again? (Y/N)</t>
        </is>
      </c>
    </row>
    <row r="2">
      <c r="A2" s="3" t="n">
        <v>46300</v>
      </c>
      <c r="B2" t="inlineStr">
        <is>
          <t>EURUSD</t>
        </is>
      </c>
      <c r="C2" t="inlineStr">
        <is>
          <t>Long</t>
        </is>
      </c>
      <c r="D2" t="inlineStr">
        <is>
          <t>Pullback - London open</t>
        </is>
      </c>
      <c r="E2" t="n">
        <v>1.17</v>
      </c>
      <c r="F2" t="n">
        <v>1.168</v>
      </c>
      <c r="G2" t="n">
        <v>1.174</v>
      </c>
      <c r="H2" t="n">
        <v>1.174</v>
      </c>
      <c r="I2" t="n">
        <v>0.5</v>
      </c>
      <c r="J2" t="n">
        <v>100</v>
      </c>
      <c r="K2" t="n">
        <v>196</v>
      </c>
      <c r="L2" s="4">
        <f>IF(OR(J2="",K2=""),"",IFERROR(K2/ABS(J2),""))</f>
        <v/>
      </c>
      <c r="M2">
        <f>IF(K2="","",IF(K2&gt;0,"Win",IF(K2&lt;0,"Loss","Breakeven")))</f>
        <v/>
      </c>
      <c r="N2" t="n">
        <v>4</v>
      </c>
      <c r="O2" t="inlineStr">
        <is>
          <t>Y</t>
        </is>
      </c>
      <c r="Q2" t="inlineStr">
        <is>
          <t>EXAMPLE - delete. Waited for the pullback.</t>
        </is>
      </c>
      <c r="S2" t="inlineStr">
        <is>
          <t>Calm</t>
        </is>
      </c>
      <c r="T2" t="n">
        <v>4</v>
      </c>
      <c r="U2" t="n">
        <v>7.5</v>
      </c>
      <c r="V2" t="inlineStr">
        <is>
          <t>Calm</t>
        </is>
      </c>
      <c r="W2" t="inlineStr">
        <is>
          <t>Y</t>
        </is>
      </c>
    </row>
    <row r="3">
      <c r="A3" s="3" t="n">
        <v>46300</v>
      </c>
      <c r="B3" t="inlineStr">
        <is>
          <t>XAUUSD</t>
        </is>
      </c>
      <c r="C3" t="inlineStr">
        <is>
          <t>Short</t>
        </is>
      </c>
      <c r="D3" t="inlineStr">
        <is>
          <t>Range fade - Asia high</t>
        </is>
      </c>
      <c r="E3" t="n">
        <v>3350</v>
      </c>
      <c r="F3" t="n">
        <v>3355</v>
      </c>
      <c r="G3" t="n">
        <v>3340</v>
      </c>
      <c r="H3" t="n">
        <v>3355.5</v>
      </c>
      <c r="I3" t="n">
        <v>0.2</v>
      </c>
      <c r="J3" t="n">
        <v>100</v>
      </c>
      <c r="K3" t="n">
        <v>-112</v>
      </c>
      <c r="L3" s="4">
        <f>IF(OR(J3="",K3=""),"",IFERROR(K3/ABS(J3),""))</f>
        <v/>
      </c>
      <c r="M3">
        <f>IF(K3="","",IF(K3&gt;0,"Win",IF(K3&lt;0,"Loss","Breakeven")))</f>
        <v/>
      </c>
      <c r="N3" t="n">
        <v>2</v>
      </c>
      <c r="O3" t="inlineStr">
        <is>
          <t>Y</t>
        </is>
      </c>
      <c r="Q3" t="inlineStr">
        <is>
          <t>EXAMPLE - delete. A good trade that lost.</t>
        </is>
      </c>
      <c r="S3" t="inlineStr">
        <is>
          <t>Calm</t>
        </is>
      </c>
      <c r="T3" t="n">
        <v>4</v>
      </c>
      <c r="U3" t="n">
        <v>7.5</v>
      </c>
      <c r="V3" t="inlineStr">
        <is>
          <t>Frustrated</t>
        </is>
      </c>
      <c r="W3" t="inlineStr">
        <is>
          <t>Y</t>
        </is>
      </c>
    </row>
    <row r="4">
      <c r="A4" s="3" t="n">
        <v>46300</v>
      </c>
      <c r="B4" t="inlineStr">
        <is>
          <t>XAUUSD</t>
        </is>
      </c>
      <c r="C4" t="inlineStr">
        <is>
          <t>Long</t>
        </is>
      </c>
      <c r="D4" t="inlineStr">
        <is>
          <t>No setup</t>
        </is>
      </c>
      <c r="E4" t="n">
        <v>3356</v>
      </c>
      <c r="F4" t="n">
        <v>3352</v>
      </c>
      <c r="G4" t="n">
        <v>3364</v>
      </c>
      <c r="H4" t="n">
        <v>3351.4</v>
      </c>
      <c r="I4" t="n">
        <v>0.25</v>
      </c>
      <c r="J4" t="n">
        <v>100</v>
      </c>
      <c r="K4" t="n">
        <v>-117</v>
      </c>
      <c r="L4" s="4">
        <f>IF(OR(J4="",K4=""),"",IFERROR(K4/ABS(J4),""))</f>
        <v/>
      </c>
      <c r="M4">
        <f>IF(K4="","",IF(K4&gt;0,"Win",IF(K4&lt;0,"Loss","Breakeven")))</f>
        <v/>
      </c>
      <c r="N4" t="n">
        <v>2</v>
      </c>
      <c r="O4" t="inlineStr">
        <is>
          <t>N</t>
        </is>
      </c>
      <c r="P4" t="inlineStr">
        <is>
          <t>Revenge trade</t>
        </is>
      </c>
      <c r="Q4" t="inlineStr">
        <is>
          <t>EXAMPLE - delete. Bought to win back the short.</t>
        </is>
      </c>
      <c r="S4" t="inlineStr">
        <is>
          <t>Frustrated</t>
        </is>
      </c>
      <c r="T4" t="n">
        <v>2</v>
      </c>
      <c r="U4" t="n">
        <v>7.5</v>
      </c>
      <c r="V4" t="inlineStr">
        <is>
          <t>Frustrated</t>
        </is>
      </c>
      <c r="W4" t="inlineStr">
        <is>
          <t>N</t>
        </is>
      </c>
    </row>
    <row r="5">
      <c r="A5" s="3" t="n">
        <v>46301</v>
      </c>
      <c r="B5" t="inlineStr">
        <is>
          <t>GBPUSD</t>
        </is>
      </c>
      <c r="C5" t="inlineStr">
        <is>
          <t>Long</t>
        </is>
      </c>
      <c r="D5" t="inlineStr">
        <is>
          <t>Breakout retest</t>
        </is>
      </c>
      <c r="E5" t="n">
        <v>1.34</v>
      </c>
      <c r="F5" t="n">
        <v>1.3375</v>
      </c>
      <c r="G5" t="n">
        <v>1.345</v>
      </c>
      <c r="H5" t="n">
        <v>1.336</v>
      </c>
      <c r="I5" t="n">
        <v>0.4</v>
      </c>
      <c r="J5" t="n">
        <v>100</v>
      </c>
      <c r="K5" t="n">
        <v>-163</v>
      </c>
      <c r="L5" s="4">
        <f>IF(OR(J5="",K5=""),"",IFERROR(K5/ABS(J5),""))</f>
        <v/>
      </c>
      <c r="M5">
        <f>IF(K5="","",IF(K5&gt;0,"Win",IF(K5&lt;0,"Loss","Breakeven")))</f>
        <v/>
      </c>
      <c r="N5" t="n">
        <v>3</v>
      </c>
      <c r="O5" t="inlineStr">
        <is>
          <t>N</t>
        </is>
      </c>
      <c r="P5" t="inlineStr">
        <is>
          <t>Moved stop</t>
        </is>
      </c>
      <c r="Q5" t="inlineStr">
        <is>
          <t>EXAMPLE - delete. Moved the stop down 15 pips.</t>
        </is>
      </c>
      <c r="S5" t="inlineStr">
        <is>
          <t>Tired</t>
        </is>
      </c>
      <c r="T5" t="n">
        <v>2</v>
      </c>
      <c r="U5" t="n">
        <v>5</v>
      </c>
      <c r="V5" t="inlineStr">
        <is>
          <t>Anxious</t>
        </is>
      </c>
      <c r="W5" t="inlineStr">
        <is>
          <t>N</t>
        </is>
      </c>
    </row>
    <row r="6">
      <c r="A6" s="3" t="n">
        <v>46302</v>
      </c>
      <c r="B6" t="inlineStr">
        <is>
          <t>EURUSD</t>
        </is>
      </c>
      <c r="C6" t="inlineStr">
        <is>
          <t>Short</t>
        </is>
      </c>
      <c r="D6" t="inlineStr">
        <is>
          <t>Range fade - London high</t>
        </is>
      </c>
      <c r="E6" t="n">
        <v>1.1745</v>
      </c>
      <c r="F6" t="n">
        <v>1.1765</v>
      </c>
      <c r="G6" t="n">
        <v>1.1705</v>
      </c>
      <c r="H6" t="n">
        <v>1.1715</v>
      </c>
      <c r="I6" t="n">
        <v>0.5</v>
      </c>
      <c r="J6" t="n">
        <v>100</v>
      </c>
      <c r="K6" t="n">
        <v>146.5</v>
      </c>
      <c r="L6" s="4">
        <f>IF(OR(J6="",K6=""),"",IFERROR(K6/ABS(J6),""))</f>
        <v/>
      </c>
      <c r="M6">
        <f>IF(K6="","",IF(K6&gt;0,"Win",IF(K6&lt;0,"Loss","Breakeven")))</f>
        <v/>
      </c>
      <c r="N6" t="n">
        <v>3.5</v>
      </c>
      <c r="O6" t="inlineStr">
        <is>
          <t>Y</t>
        </is>
      </c>
      <c r="Q6" t="inlineStr">
        <is>
          <t>EXAMPLE - delete. Took profit at 1.1715, short of the 1.1705 target, as planned at the session close.</t>
        </is>
      </c>
      <c r="S6" t="inlineStr">
        <is>
          <t>Confident</t>
        </is>
      </c>
      <c r="T6" t="n">
        <v>5</v>
      </c>
      <c r="U6" t="n">
        <v>8</v>
      </c>
      <c r="V6" t="inlineStr">
        <is>
          <t>Calm</t>
        </is>
      </c>
      <c r="W6" t="inlineStr">
        <is>
          <t>Y</t>
        </is>
      </c>
    </row>
    <row r="7">
      <c r="A7" s="3" t="n"/>
      <c r="L7" s="4">
        <f>IF(OR(J7="",K7=""),"",IFERROR(K7/ABS(J7),""))</f>
        <v/>
      </c>
      <c r="M7">
        <f>IF(K7="","",IF(K7&gt;0,"Win",IF(K7&lt;0,"Loss","Breakeven")))</f>
        <v/>
      </c>
    </row>
    <row r="8">
      <c r="A8" s="3" t="n"/>
      <c r="L8" s="4">
        <f>IF(OR(J8="",K8=""),"",IFERROR(K8/ABS(J8),""))</f>
        <v/>
      </c>
      <c r="M8">
        <f>IF(K8="","",IF(K8&gt;0,"Win",IF(K8&lt;0,"Loss","Breakeven")))</f>
        <v/>
      </c>
    </row>
    <row r="9">
      <c r="A9" s="3" t="n"/>
      <c r="L9" s="4">
        <f>IF(OR(J9="",K9=""),"",IFERROR(K9/ABS(J9),""))</f>
        <v/>
      </c>
      <c r="M9">
        <f>IF(K9="","",IF(K9&gt;0,"Win",IF(K9&lt;0,"Loss","Breakeven")))</f>
        <v/>
      </c>
    </row>
    <row r="10">
      <c r="A10" s="3" t="n"/>
      <c r="L10" s="4">
        <f>IF(OR(J10="",K10=""),"",IFERROR(K10/ABS(J10),""))</f>
        <v/>
      </c>
      <c r="M10">
        <f>IF(K10="","",IF(K10&gt;0,"Win",IF(K10&lt;0,"Loss","Breakeven")))</f>
        <v/>
      </c>
    </row>
    <row r="11">
      <c r="A11" s="3" t="n"/>
      <c r="L11" s="4">
        <f>IF(OR(J11="",K11=""),"",IFERROR(K11/ABS(J11),""))</f>
        <v/>
      </c>
      <c r="M11">
        <f>IF(K11="","",IF(K11&gt;0,"Win",IF(K11&lt;0,"Loss","Breakeven")))</f>
        <v/>
      </c>
    </row>
    <row r="12">
      <c r="A12" s="3" t="n"/>
      <c r="L12" s="4">
        <f>IF(OR(J12="",K12=""),"",IFERROR(K12/ABS(J12),""))</f>
        <v/>
      </c>
      <c r="M12">
        <f>IF(K12="","",IF(K12&gt;0,"Win",IF(K12&lt;0,"Loss","Breakeven")))</f>
        <v/>
      </c>
    </row>
    <row r="13">
      <c r="A13" s="3" t="n"/>
      <c r="L13" s="4">
        <f>IF(OR(J13="",K13=""),"",IFERROR(K13/ABS(J13),""))</f>
        <v/>
      </c>
      <c r="M13">
        <f>IF(K13="","",IF(K13&gt;0,"Win",IF(K13&lt;0,"Loss","Breakeven")))</f>
        <v/>
      </c>
    </row>
    <row r="14">
      <c r="A14" s="3" t="n"/>
      <c r="L14" s="4">
        <f>IF(OR(J14="",K14=""),"",IFERROR(K14/ABS(J14),""))</f>
        <v/>
      </c>
      <c r="M14">
        <f>IF(K14="","",IF(K14&gt;0,"Win",IF(K14&lt;0,"Loss","Breakeven")))</f>
        <v/>
      </c>
    </row>
    <row r="15">
      <c r="A15" s="3" t="n"/>
      <c r="L15" s="4">
        <f>IF(OR(J15="",K15=""),"",IFERROR(K15/ABS(J15),""))</f>
        <v/>
      </c>
      <c r="M15">
        <f>IF(K15="","",IF(K15&gt;0,"Win",IF(K15&lt;0,"Loss","Breakeven")))</f>
        <v/>
      </c>
    </row>
    <row r="16">
      <c r="A16" s="3" t="n"/>
      <c r="L16" s="4">
        <f>IF(OR(J16="",K16=""),"",IFERROR(K16/ABS(J16),""))</f>
        <v/>
      </c>
      <c r="M16">
        <f>IF(K16="","",IF(K16&gt;0,"Win",IF(K16&lt;0,"Loss","Breakeven")))</f>
        <v/>
      </c>
    </row>
    <row r="17">
      <c r="A17" s="3" t="n"/>
      <c r="L17" s="4">
        <f>IF(OR(J17="",K17=""),"",IFERROR(K17/ABS(J17),""))</f>
        <v/>
      </c>
      <c r="M17">
        <f>IF(K17="","",IF(K17&gt;0,"Win",IF(K17&lt;0,"Loss","Breakeven")))</f>
        <v/>
      </c>
    </row>
    <row r="18">
      <c r="A18" s="3" t="n"/>
      <c r="L18" s="4">
        <f>IF(OR(J18="",K18=""),"",IFERROR(K18/ABS(J18),""))</f>
        <v/>
      </c>
      <c r="M18">
        <f>IF(K18="","",IF(K18&gt;0,"Win",IF(K18&lt;0,"Loss","Breakeven")))</f>
        <v/>
      </c>
    </row>
    <row r="19">
      <c r="A19" s="3" t="n"/>
      <c r="L19" s="4">
        <f>IF(OR(J19="",K19=""),"",IFERROR(K19/ABS(J19),""))</f>
        <v/>
      </c>
      <c r="M19">
        <f>IF(K19="","",IF(K19&gt;0,"Win",IF(K19&lt;0,"Loss","Breakeven")))</f>
        <v/>
      </c>
    </row>
    <row r="20">
      <c r="A20" s="3" t="n"/>
      <c r="L20" s="4">
        <f>IF(OR(J20="",K20=""),"",IFERROR(K20/ABS(J20),""))</f>
        <v/>
      </c>
      <c r="M20">
        <f>IF(K20="","",IF(K20&gt;0,"Win",IF(K20&lt;0,"Loss","Breakeven")))</f>
        <v/>
      </c>
    </row>
    <row r="21">
      <c r="A21" s="3" t="n"/>
      <c r="L21" s="4">
        <f>IF(OR(J21="",K21=""),"",IFERROR(K21/ABS(J21),""))</f>
        <v/>
      </c>
      <c r="M21">
        <f>IF(K21="","",IF(K21&gt;0,"Win",IF(K21&lt;0,"Loss","Breakeven")))</f>
        <v/>
      </c>
    </row>
    <row r="22">
      <c r="A22" s="3" t="n"/>
      <c r="L22" s="4">
        <f>IF(OR(J22="",K22=""),"",IFERROR(K22/ABS(J22),""))</f>
        <v/>
      </c>
      <c r="M22">
        <f>IF(K22="","",IF(K22&gt;0,"Win",IF(K22&lt;0,"Loss","Breakeven")))</f>
        <v/>
      </c>
    </row>
    <row r="23">
      <c r="A23" s="3" t="n"/>
      <c r="L23" s="4">
        <f>IF(OR(J23="",K23=""),"",IFERROR(K23/ABS(J23),""))</f>
        <v/>
      </c>
      <c r="M23">
        <f>IF(K23="","",IF(K23&gt;0,"Win",IF(K23&lt;0,"Loss","Breakeven")))</f>
        <v/>
      </c>
    </row>
    <row r="24">
      <c r="A24" s="3" t="n"/>
      <c r="L24" s="4">
        <f>IF(OR(J24="",K24=""),"",IFERROR(K24/ABS(J24),""))</f>
        <v/>
      </c>
      <c r="M24">
        <f>IF(K24="","",IF(K24&gt;0,"Win",IF(K24&lt;0,"Loss","Breakeven")))</f>
        <v/>
      </c>
    </row>
    <row r="25">
      <c r="A25" s="3" t="n"/>
      <c r="L25" s="4">
        <f>IF(OR(J25="",K25=""),"",IFERROR(K25/ABS(J25),""))</f>
        <v/>
      </c>
      <c r="M25">
        <f>IF(K25="","",IF(K25&gt;0,"Win",IF(K25&lt;0,"Loss","Breakeven")))</f>
        <v/>
      </c>
    </row>
    <row r="26">
      <c r="A26" s="3" t="n"/>
      <c r="L26" s="4">
        <f>IF(OR(J26="",K26=""),"",IFERROR(K26/ABS(J26),""))</f>
        <v/>
      </c>
      <c r="M26">
        <f>IF(K26="","",IF(K26&gt;0,"Win",IF(K26&lt;0,"Loss","Breakeven")))</f>
        <v/>
      </c>
    </row>
    <row r="27">
      <c r="A27" s="3" t="n"/>
      <c r="L27" s="4">
        <f>IF(OR(J27="",K27=""),"",IFERROR(K27/ABS(J27),""))</f>
        <v/>
      </c>
      <c r="M27">
        <f>IF(K27="","",IF(K27&gt;0,"Win",IF(K27&lt;0,"Loss","Breakeven")))</f>
        <v/>
      </c>
    </row>
    <row r="28">
      <c r="A28" s="3" t="n"/>
      <c r="L28" s="4">
        <f>IF(OR(J28="",K28=""),"",IFERROR(K28/ABS(J28),""))</f>
        <v/>
      </c>
      <c r="M28">
        <f>IF(K28="","",IF(K28&gt;0,"Win",IF(K28&lt;0,"Loss","Breakeven")))</f>
        <v/>
      </c>
    </row>
    <row r="29">
      <c r="A29" s="3" t="n"/>
      <c r="L29" s="4">
        <f>IF(OR(J29="",K29=""),"",IFERROR(K29/ABS(J29),""))</f>
        <v/>
      </c>
      <c r="M29">
        <f>IF(K29="","",IF(K29&gt;0,"Win",IF(K29&lt;0,"Loss","Breakeven")))</f>
        <v/>
      </c>
    </row>
    <row r="30">
      <c r="A30" s="3" t="n"/>
      <c r="L30" s="4">
        <f>IF(OR(J30="",K30=""),"",IFERROR(K30/ABS(J30),""))</f>
        <v/>
      </c>
      <c r="M30">
        <f>IF(K30="","",IF(K30&gt;0,"Win",IF(K30&lt;0,"Loss","Breakeven")))</f>
        <v/>
      </c>
    </row>
    <row r="31">
      <c r="A31" s="3" t="n"/>
      <c r="L31" s="4">
        <f>IF(OR(J31="",K31=""),"",IFERROR(K31/ABS(J31),""))</f>
        <v/>
      </c>
      <c r="M31">
        <f>IF(K31="","",IF(K31&gt;0,"Win",IF(K31&lt;0,"Loss","Breakeven")))</f>
        <v/>
      </c>
    </row>
    <row r="32">
      <c r="A32" s="3" t="n"/>
      <c r="L32" s="4">
        <f>IF(OR(J32="",K32=""),"",IFERROR(K32/ABS(J32),""))</f>
        <v/>
      </c>
      <c r="M32">
        <f>IF(K32="","",IF(K32&gt;0,"Win",IF(K32&lt;0,"Loss","Breakeven")))</f>
        <v/>
      </c>
    </row>
    <row r="33">
      <c r="A33" s="3" t="n"/>
      <c r="L33" s="4">
        <f>IF(OR(J33="",K33=""),"",IFERROR(K33/ABS(J33),""))</f>
        <v/>
      </c>
      <c r="M33">
        <f>IF(K33="","",IF(K33&gt;0,"Win",IF(K33&lt;0,"Loss","Breakeven")))</f>
        <v/>
      </c>
    </row>
    <row r="34">
      <c r="A34" s="3" t="n"/>
      <c r="L34" s="4">
        <f>IF(OR(J34="",K34=""),"",IFERROR(K34/ABS(J34),""))</f>
        <v/>
      </c>
      <c r="M34">
        <f>IF(K34="","",IF(K34&gt;0,"Win",IF(K34&lt;0,"Loss","Breakeven")))</f>
        <v/>
      </c>
    </row>
    <row r="35">
      <c r="A35" s="3" t="n"/>
      <c r="L35" s="4">
        <f>IF(OR(J35="",K35=""),"",IFERROR(K35/ABS(J35),""))</f>
        <v/>
      </c>
      <c r="M35">
        <f>IF(K35="","",IF(K35&gt;0,"Win",IF(K35&lt;0,"Loss","Breakeven")))</f>
        <v/>
      </c>
    </row>
    <row r="36">
      <c r="A36" s="3" t="n"/>
      <c r="L36" s="4">
        <f>IF(OR(J36="",K36=""),"",IFERROR(K36/ABS(J36),""))</f>
        <v/>
      </c>
      <c r="M36">
        <f>IF(K36="","",IF(K36&gt;0,"Win",IF(K36&lt;0,"Loss","Breakeven")))</f>
        <v/>
      </c>
    </row>
    <row r="37">
      <c r="A37" s="3" t="n"/>
      <c r="L37" s="4">
        <f>IF(OR(J37="",K37=""),"",IFERROR(K37/ABS(J37),""))</f>
        <v/>
      </c>
      <c r="M37">
        <f>IF(K37="","",IF(K37&gt;0,"Win",IF(K37&lt;0,"Loss","Breakeven")))</f>
        <v/>
      </c>
    </row>
    <row r="38">
      <c r="A38" s="3" t="n"/>
      <c r="L38" s="4">
        <f>IF(OR(J38="",K38=""),"",IFERROR(K38/ABS(J38),""))</f>
        <v/>
      </c>
      <c r="M38">
        <f>IF(K38="","",IF(K38&gt;0,"Win",IF(K38&lt;0,"Loss","Breakeven")))</f>
        <v/>
      </c>
    </row>
    <row r="39">
      <c r="A39" s="3" t="n"/>
      <c r="L39" s="4">
        <f>IF(OR(J39="",K39=""),"",IFERROR(K39/ABS(J39),""))</f>
        <v/>
      </c>
      <c r="M39">
        <f>IF(K39="","",IF(K39&gt;0,"Win",IF(K39&lt;0,"Loss","Breakeven")))</f>
        <v/>
      </c>
    </row>
    <row r="40">
      <c r="A40" s="3" t="n"/>
      <c r="L40" s="4">
        <f>IF(OR(J40="",K40=""),"",IFERROR(K40/ABS(J40),""))</f>
        <v/>
      </c>
      <c r="M40">
        <f>IF(K40="","",IF(K40&gt;0,"Win",IF(K40&lt;0,"Loss","Breakeven")))</f>
        <v/>
      </c>
    </row>
    <row r="41">
      <c r="A41" s="3" t="n"/>
      <c r="L41" s="4">
        <f>IF(OR(J41="",K41=""),"",IFERROR(K41/ABS(J41),""))</f>
        <v/>
      </c>
      <c r="M41">
        <f>IF(K41="","",IF(K41&gt;0,"Win",IF(K41&lt;0,"Loss","Breakeven")))</f>
        <v/>
      </c>
    </row>
    <row r="42">
      <c r="A42" s="3" t="n"/>
      <c r="L42" s="4">
        <f>IF(OR(J42="",K42=""),"",IFERROR(K42/ABS(J42),""))</f>
        <v/>
      </c>
      <c r="M42">
        <f>IF(K42="","",IF(K42&gt;0,"Win",IF(K42&lt;0,"Loss","Breakeven")))</f>
        <v/>
      </c>
    </row>
    <row r="43">
      <c r="A43" s="3" t="n"/>
      <c r="L43" s="4">
        <f>IF(OR(J43="",K43=""),"",IFERROR(K43/ABS(J43),""))</f>
        <v/>
      </c>
      <c r="M43">
        <f>IF(K43="","",IF(K43&gt;0,"Win",IF(K43&lt;0,"Loss","Breakeven")))</f>
        <v/>
      </c>
    </row>
    <row r="44">
      <c r="A44" s="3" t="n"/>
      <c r="L44" s="4">
        <f>IF(OR(J44="",K44=""),"",IFERROR(K44/ABS(J44),""))</f>
        <v/>
      </c>
      <c r="M44">
        <f>IF(K44="","",IF(K44&gt;0,"Win",IF(K44&lt;0,"Loss","Breakeven")))</f>
        <v/>
      </c>
    </row>
    <row r="45">
      <c r="A45" s="3" t="n"/>
      <c r="L45" s="4">
        <f>IF(OR(J45="",K45=""),"",IFERROR(K45/ABS(J45),""))</f>
        <v/>
      </c>
      <c r="M45">
        <f>IF(K45="","",IF(K45&gt;0,"Win",IF(K45&lt;0,"Loss","Breakeven")))</f>
        <v/>
      </c>
    </row>
    <row r="46">
      <c r="A46" s="3" t="n"/>
      <c r="L46" s="4">
        <f>IF(OR(J46="",K46=""),"",IFERROR(K46/ABS(J46),""))</f>
        <v/>
      </c>
      <c r="M46">
        <f>IF(K46="","",IF(K46&gt;0,"Win",IF(K46&lt;0,"Loss","Breakeven")))</f>
        <v/>
      </c>
    </row>
    <row r="47">
      <c r="A47" s="3" t="n"/>
      <c r="L47" s="4">
        <f>IF(OR(J47="",K47=""),"",IFERROR(K47/ABS(J47),""))</f>
        <v/>
      </c>
      <c r="M47">
        <f>IF(K47="","",IF(K47&gt;0,"Win",IF(K47&lt;0,"Loss","Breakeven")))</f>
        <v/>
      </c>
    </row>
    <row r="48">
      <c r="A48" s="3" t="n"/>
      <c r="L48" s="4">
        <f>IF(OR(J48="",K48=""),"",IFERROR(K48/ABS(J48),""))</f>
        <v/>
      </c>
      <c r="M48">
        <f>IF(K48="","",IF(K48&gt;0,"Win",IF(K48&lt;0,"Loss","Breakeven")))</f>
        <v/>
      </c>
    </row>
    <row r="49">
      <c r="A49" s="3" t="n"/>
      <c r="L49" s="4">
        <f>IF(OR(J49="",K49=""),"",IFERROR(K49/ABS(J49),""))</f>
        <v/>
      </c>
      <c r="M49">
        <f>IF(K49="","",IF(K49&gt;0,"Win",IF(K49&lt;0,"Loss","Breakeven")))</f>
        <v/>
      </c>
    </row>
    <row r="50">
      <c r="A50" s="3" t="n"/>
      <c r="L50" s="4">
        <f>IF(OR(J50="",K50=""),"",IFERROR(K50/ABS(J50),""))</f>
        <v/>
      </c>
      <c r="M50">
        <f>IF(K50="","",IF(K50&gt;0,"Win",IF(K50&lt;0,"Loss","Breakeven")))</f>
        <v/>
      </c>
    </row>
    <row r="51">
      <c r="A51" s="3" t="n"/>
      <c r="L51" s="4">
        <f>IF(OR(J51="",K51=""),"",IFERROR(K51/ABS(J51),""))</f>
        <v/>
      </c>
      <c r="M51">
        <f>IF(K51="","",IF(K51&gt;0,"Win",IF(K51&lt;0,"Loss","Breakeven")))</f>
        <v/>
      </c>
    </row>
    <row r="52">
      <c r="A52" s="3" t="n"/>
      <c r="L52" s="4">
        <f>IF(OR(J52="",K52=""),"",IFERROR(K52/ABS(J52),""))</f>
        <v/>
      </c>
      <c r="M52">
        <f>IF(K52="","",IF(K52&gt;0,"Win",IF(K52&lt;0,"Loss","Breakeven")))</f>
        <v/>
      </c>
    </row>
    <row r="53">
      <c r="A53" s="3" t="n"/>
      <c r="L53" s="4">
        <f>IF(OR(J53="",K53=""),"",IFERROR(K53/ABS(J53),""))</f>
        <v/>
      </c>
      <c r="M53">
        <f>IF(K53="","",IF(K53&gt;0,"Win",IF(K53&lt;0,"Loss","Breakeven")))</f>
        <v/>
      </c>
    </row>
    <row r="54">
      <c r="A54" s="3" t="n"/>
      <c r="L54" s="4">
        <f>IF(OR(J54="",K54=""),"",IFERROR(K54/ABS(J54),""))</f>
        <v/>
      </c>
      <c r="M54">
        <f>IF(K54="","",IF(K54&gt;0,"Win",IF(K54&lt;0,"Loss","Breakeven")))</f>
        <v/>
      </c>
    </row>
    <row r="55">
      <c r="A55" s="3" t="n"/>
      <c r="L55" s="4">
        <f>IF(OR(J55="",K55=""),"",IFERROR(K55/ABS(J55),""))</f>
        <v/>
      </c>
      <c r="M55">
        <f>IF(K55="","",IF(K55&gt;0,"Win",IF(K55&lt;0,"Loss","Breakeven")))</f>
        <v/>
      </c>
    </row>
    <row r="56">
      <c r="A56" s="3" t="n"/>
      <c r="L56" s="4">
        <f>IF(OR(J56="",K56=""),"",IFERROR(K56/ABS(J56),""))</f>
        <v/>
      </c>
      <c r="M56">
        <f>IF(K56="","",IF(K56&gt;0,"Win",IF(K56&lt;0,"Loss","Breakeven")))</f>
        <v/>
      </c>
    </row>
    <row r="57">
      <c r="A57" s="3" t="n"/>
      <c r="L57" s="4">
        <f>IF(OR(J57="",K57=""),"",IFERROR(K57/ABS(J57),""))</f>
        <v/>
      </c>
      <c r="M57">
        <f>IF(K57="","",IF(K57&gt;0,"Win",IF(K57&lt;0,"Loss","Breakeven")))</f>
        <v/>
      </c>
    </row>
    <row r="58">
      <c r="A58" s="3" t="n"/>
      <c r="L58" s="4">
        <f>IF(OR(J58="",K58=""),"",IFERROR(K58/ABS(J58),""))</f>
        <v/>
      </c>
      <c r="M58">
        <f>IF(K58="","",IF(K58&gt;0,"Win",IF(K58&lt;0,"Loss","Breakeven")))</f>
        <v/>
      </c>
    </row>
    <row r="59">
      <c r="A59" s="3" t="n"/>
      <c r="L59" s="4">
        <f>IF(OR(J59="",K59=""),"",IFERROR(K59/ABS(J59),""))</f>
        <v/>
      </c>
      <c r="M59">
        <f>IF(K59="","",IF(K59&gt;0,"Win",IF(K59&lt;0,"Loss","Breakeven")))</f>
        <v/>
      </c>
    </row>
    <row r="60">
      <c r="A60" s="3" t="n"/>
      <c r="L60" s="4">
        <f>IF(OR(J60="",K60=""),"",IFERROR(K60/ABS(J60),""))</f>
        <v/>
      </c>
      <c r="M60">
        <f>IF(K60="","",IF(K60&gt;0,"Win",IF(K60&lt;0,"Loss","Breakeven")))</f>
        <v/>
      </c>
    </row>
    <row r="61">
      <c r="A61" s="3" t="n"/>
      <c r="L61" s="4">
        <f>IF(OR(J61="",K61=""),"",IFERROR(K61/ABS(J61),""))</f>
        <v/>
      </c>
      <c r="M61">
        <f>IF(K61="","",IF(K61&gt;0,"Win",IF(K61&lt;0,"Loss","Breakeven")))</f>
        <v/>
      </c>
    </row>
    <row r="62">
      <c r="A62" s="3" t="n"/>
      <c r="L62" s="4">
        <f>IF(OR(J62="",K62=""),"",IFERROR(K62/ABS(J62),""))</f>
        <v/>
      </c>
      <c r="M62">
        <f>IF(K62="","",IF(K62&gt;0,"Win",IF(K62&lt;0,"Loss","Breakeven")))</f>
        <v/>
      </c>
    </row>
    <row r="63">
      <c r="A63" s="3" t="n"/>
      <c r="L63" s="4">
        <f>IF(OR(J63="",K63=""),"",IFERROR(K63/ABS(J63),""))</f>
        <v/>
      </c>
      <c r="M63">
        <f>IF(K63="","",IF(K63&gt;0,"Win",IF(K63&lt;0,"Loss","Breakeven")))</f>
        <v/>
      </c>
    </row>
    <row r="64">
      <c r="A64" s="3" t="n"/>
      <c r="L64" s="4">
        <f>IF(OR(J64="",K64=""),"",IFERROR(K64/ABS(J64),""))</f>
        <v/>
      </c>
      <c r="M64">
        <f>IF(K64="","",IF(K64&gt;0,"Win",IF(K64&lt;0,"Loss","Breakeven")))</f>
        <v/>
      </c>
    </row>
    <row r="65">
      <c r="A65" s="3" t="n"/>
      <c r="L65" s="4">
        <f>IF(OR(J65="",K65=""),"",IFERROR(K65/ABS(J65),""))</f>
        <v/>
      </c>
      <c r="M65">
        <f>IF(K65="","",IF(K65&gt;0,"Win",IF(K65&lt;0,"Loss","Breakeven")))</f>
        <v/>
      </c>
    </row>
    <row r="66">
      <c r="A66" s="3" t="n"/>
      <c r="L66" s="4">
        <f>IF(OR(J66="",K66=""),"",IFERROR(K66/ABS(J66),""))</f>
        <v/>
      </c>
      <c r="M66">
        <f>IF(K66="","",IF(K66&gt;0,"Win",IF(K66&lt;0,"Loss","Breakeven")))</f>
        <v/>
      </c>
    </row>
    <row r="67">
      <c r="A67" s="3" t="n"/>
      <c r="L67" s="4">
        <f>IF(OR(J67="",K67=""),"",IFERROR(K67/ABS(J67),""))</f>
        <v/>
      </c>
      <c r="M67">
        <f>IF(K67="","",IF(K67&gt;0,"Win",IF(K67&lt;0,"Loss","Breakeven")))</f>
        <v/>
      </c>
    </row>
    <row r="68">
      <c r="A68" s="3" t="n"/>
      <c r="L68" s="4">
        <f>IF(OR(J68="",K68=""),"",IFERROR(K68/ABS(J68),""))</f>
        <v/>
      </c>
      <c r="M68">
        <f>IF(K68="","",IF(K68&gt;0,"Win",IF(K68&lt;0,"Loss","Breakeven")))</f>
        <v/>
      </c>
    </row>
    <row r="69">
      <c r="A69" s="3" t="n"/>
      <c r="L69" s="4">
        <f>IF(OR(J69="",K69=""),"",IFERROR(K69/ABS(J69),""))</f>
        <v/>
      </c>
      <c r="M69">
        <f>IF(K69="","",IF(K69&gt;0,"Win",IF(K69&lt;0,"Loss","Breakeven")))</f>
        <v/>
      </c>
    </row>
    <row r="70">
      <c r="A70" s="3" t="n"/>
      <c r="L70" s="4">
        <f>IF(OR(J70="",K70=""),"",IFERROR(K70/ABS(J70),""))</f>
        <v/>
      </c>
      <c r="M70">
        <f>IF(K70="","",IF(K70&gt;0,"Win",IF(K70&lt;0,"Loss","Breakeven")))</f>
        <v/>
      </c>
    </row>
    <row r="71">
      <c r="A71" s="3" t="n"/>
      <c r="L71" s="4">
        <f>IF(OR(J71="",K71=""),"",IFERROR(K71/ABS(J71),""))</f>
        <v/>
      </c>
      <c r="M71">
        <f>IF(K71="","",IF(K71&gt;0,"Win",IF(K71&lt;0,"Loss","Breakeven")))</f>
        <v/>
      </c>
    </row>
    <row r="72">
      <c r="A72" s="3" t="n"/>
      <c r="L72" s="4">
        <f>IF(OR(J72="",K72=""),"",IFERROR(K72/ABS(J72),""))</f>
        <v/>
      </c>
      <c r="M72">
        <f>IF(K72="","",IF(K72&gt;0,"Win",IF(K72&lt;0,"Loss","Breakeven")))</f>
        <v/>
      </c>
    </row>
    <row r="73">
      <c r="A73" s="3" t="n"/>
      <c r="L73" s="4">
        <f>IF(OR(J73="",K73=""),"",IFERROR(K73/ABS(J73),""))</f>
        <v/>
      </c>
      <c r="M73">
        <f>IF(K73="","",IF(K73&gt;0,"Win",IF(K73&lt;0,"Loss","Breakeven")))</f>
        <v/>
      </c>
    </row>
    <row r="74">
      <c r="A74" s="3" t="n"/>
      <c r="L74" s="4">
        <f>IF(OR(J74="",K74=""),"",IFERROR(K74/ABS(J74),""))</f>
        <v/>
      </c>
      <c r="M74">
        <f>IF(K74="","",IF(K74&gt;0,"Win",IF(K74&lt;0,"Loss","Breakeven")))</f>
        <v/>
      </c>
    </row>
    <row r="75">
      <c r="A75" s="3" t="n"/>
      <c r="L75" s="4">
        <f>IF(OR(J75="",K75=""),"",IFERROR(K75/ABS(J75),""))</f>
        <v/>
      </c>
      <c r="M75">
        <f>IF(K75="","",IF(K75&gt;0,"Win",IF(K75&lt;0,"Loss","Breakeven")))</f>
        <v/>
      </c>
    </row>
    <row r="76">
      <c r="A76" s="3" t="n"/>
      <c r="L76" s="4">
        <f>IF(OR(J76="",K76=""),"",IFERROR(K76/ABS(J76),""))</f>
        <v/>
      </c>
      <c r="M76">
        <f>IF(K76="","",IF(K76&gt;0,"Win",IF(K76&lt;0,"Loss","Breakeven")))</f>
        <v/>
      </c>
    </row>
    <row r="77">
      <c r="A77" s="3" t="n"/>
      <c r="L77" s="4">
        <f>IF(OR(J77="",K77=""),"",IFERROR(K77/ABS(J77),""))</f>
        <v/>
      </c>
      <c r="M77">
        <f>IF(K77="","",IF(K77&gt;0,"Win",IF(K77&lt;0,"Loss","Breakeven")))</f>
        <v/>
      </c>
    </row>
    <row r="78">
      <c r="A78" s="3" t="n"/>
      <c r="L78" s="4">
        <f>IF(OR(J78="",K78=""),"",IFERROR(K78/ABS(J78),""))</f>
        <v/>
      </c>
      <c r="M78">
        <f>IF(K78="","",IF(K78&gt;0,"Win",IF(K78&lt;0,"Loss","Breakeven")))</f>
        <v/>
      </c>
    </row>
    <row r="79">
      <c r="A79" s="3" t="n"/>
      <c r="L79" s="4">
        <f>IF(OR(J79="",K79=""),"",IFERROR(K79/ABS(J79),""))</f>
        <v/>
      </c>
      <c r="M79">
        <f>IF(K79="","",IF(K79&gt;0,"Win",IF(K79&lt;0,"Loss","Breakeven")))</f>
        <v/>
      </c>
    </row>
    <row r="80">
      <c r="A80" s="3" t="n"/>
      <c r="L80" s="4">
        <f>IF(OR(J80="",K80=""),"",IFERROR(K80/ABS(J80),""))</f>
        <v/>
      </c>
      <c r="M80">
        <f>IF(K80="","",IF(K80&gt;0,"Win",IF(K80&lt;0,"Loss","Breakeven")))</f>
        <v/>
      </c>
    </row>
    <row r="81">
      <c r="A81" s="3" t="n"/>
      <c r="L81" s="4">
        <f>IF(OR(J81="",K81=""),"",IFERROR(K81/ABS(J81),""))</f>
        <v/>
      </c>
      <c r="M81">
        <f>IF(K81="","",IF(K81&gt;0,"Win",IF(K81&lt;0,"Loss","Breakeven")))</f>
        <v/>
      </c>
    </row>
    <row r="82">
      <c r="A82" s="3" t="n"/>
      <c r="L82" s="4">
        <f>IF(OR(J82="",K82=""),"",IFERROR(K82/ABS(J82),""))</f>
        <v/>
      </c>
      <c r="M82">
        <f>IF(K82="","",IF(K82&gt;0,"Win",IF(K82&lt;0,"Loss","Breakeven")))</f>
        <v/>
      </c>
    </row>
    <row r="83">
      <c r="A83" s="3" t="n"/>
      <c r="L83" s="4">
        <f>IF(OR(J83="",K83=""),"",IFERROR(K83/ABS(J83),""))</f>
        <v/>
      </c>
      <c r="M83">
        <f>IF(K83="","",IF(K83&gt;0,"Win",IF(K83&lt;0,"Loss","Breakeven")))</f>
        <v/>
      </c>
    </row>
    <row r="84">
      <c r="A84" s="3" t="n"/>
      <c r="L84" s="4">
        <f>IF(OR(J84="",K84=""),"",IFERROR(K84/ABS(J84),""))</f>
        <v/>
      </c>
      <c r="M84">
        <f>IF(K84="","",IF(K84&gt;0,"Win",IF(K84&lt;0,"Loss","Breakeven")))</f>
        <v/>
      </c>
    </row>
    <row r="85">
      <c r="A85" s="3" t="n"/>
      <c r="L85" s="4">
        <f>IF(OR(J85="",K85=""),"",IFERROR(K85/ABS(J85),""))</f>
        <v/>
      </c>
      <c r="M85">
        <f>IF(K85="","",IF(K85&gt;0,"Win",IF(K85&lt;0,"Loss","Breakeven")))</f>
        <v/>
      </c>
    </row>
    <row r="86">
      <c r="A86" s="3" t="n"/>
      <c r="L86" s="4">
        <f>IF(OR(J86="",K86=""),"",IFERROR(K86/ABS(J86),""))</f>
        <v/>
      </c>
      <c r="M86">
        <f>IF(K86="","",IF(K86&gt;0,"Win",IF(K86&lt;0,"Loss","Breakeven")))</f>
        <v/>
      </c>
    </row>
    <row r="87">
      <c r="A87" s="3" t="n"/>
      <c r="L87" s="4">
        <f>IF(OR(J87="",K87=""),"",IFERROR(K87/ABS(J87),""))</f>
        <v/>
      </c>
      <c r="M87">
        <f>IF(K87="","",IF(K87&gt;0,"Win",IF(K87&lt;0,"Loss","Breakeven")))</f>
        <v/>
      </c>
    </row>
    <row r="88">
      <c r="A88" s="3" t="n"/>
      <c r="L88" s="4">
        <f>IF(OR(J88="",K88=""),"",IFERROR(K88/ABS(J88),""))</f>
        <v/>
      </c>
      <c r="M88">
        <f>IF(K88="","",IF(K88&gt;0,"Win",IF(K88&lt;0,"Loss","Breakeven")))</f>
        <v/>
      </c>
    </row>
    <row r="89">
      <c r="A89" s="3" t="n"/>
      <c r="L89" s="4">
        <f>IF(OR(J89="",K89=""),"",IFERROR(K89/ABS(J89),""))</f>
        <v/>
      </c>
      <c r="M89">
        <f>IF(K89="","",IF(K89&gt;0,"Win",IF(K89&lt;0,"Loss","Breakeven")))</f>
        <v/>
      </c>
    </row>
    <row r="90">
      <c r="A90" s="3" t="n"/>
      <c r="L90" s="4">
        <f>IF(OR(J90="",K90=""),"",IFERROR(K90/ABS(J90),""))</f>
        <v/>
      </c>
      <c r="M90">
        <f>IF(K90="","",IF(K90&gt;0,"Win",IF(K90&lt;0,"Loss","Breakeven")))</f>
        <v/>
      </c>
    </row>
    <row r="91">
      <c r="A91" s="3" t="n"/>
      <c r="L91" s="4">
        <f>IF(OR(J91="",K91=""),"",IFERROR(K91/ABS(J91),""))</f>
        <v/>
      </c>
      <c r="M91">
        <f>IF(K91="","",IF(K91&gt;0,"Win",IF(K91&lt;0,"Loss","Breakeven")))</f>
        <v/>
      </c>
    </row>
    <row r="92">
      <c r="A92" s="3" t="n"/>
      <c r="L92" s="4">
        <f>IF(OR(J92="",K92=""),"",IFERROR(K92/ABS(J92),""))</f>
        <v/>
      </c>
      <c r="M92">
        <f>IF(K92="","",IF(K92&gt;0,"Win",IF(K92&lt;0,"Loss","Breakeven")))</f>
        <v/>
      </c>
    </row>
    <row r="93">
      <c r="A93" s="3" t="n"/>
      <c r="L93" s="4">
        <f>IF(OR(J93="",K93=""),"",IFERROR(K93/ABS(J93),""))</f>
        <v/>
      </c>
      <c r="M93">
        <f>IF(K93="","",IF(K93&gt;0,"Win",IF(K93&lt;0,"Loss","Breakeven")))</f>
        <v/>
      </c>
    </row>
    <row r="94">
      <c r="A94" s="3" t="n"/>
      <c r="L94" s="4">
        <f>IF(OR(J94="",K94=""),"",IFERROR(K94/ABS(J94),""))</f>
        <v/>
      </c>
      <c r="M94">
        <f>IF(K94="","",IF(K94&gt;0,"Win",IF(K94&lt;0,"Loss","Breakeven")))</f>
        <v/>
      </c>
    </row>
    <row r="95">
      <c r="A95" s="3" t="n"/>
      <c r="L95" s="4">
        <f>IF(OR(J95="",K95=""),"",IFERROR(K95/ABS(J95),""))</f>
        <v/>
      </c>
      <c r="M95">
        <f>IF(K95="","",IF(K95&gt;0,"Win",IF(K95&lt;0,"Loss","Breakeven")))</f>
        <v/>
      </c>
    </row>
    <row r="96">
      <c r="A96" s="3" t="n"/>
      <c r="L96" s="4">
        <f>IF(OR(J96="",K96=""),"",IFERROR(K96/ABS(J96),""))</f>
        <v/>
      </c>
      <c r="M96">
        <f>IF(K96="","",IF(K96&gt;0,"Win",IF(K96&lt;0,"Loss","Breakeven")))</f>
        <v/>
      </c>
    </row>
    <row r="97">
      <c r="A97" s="3" t="n"/>
      <c r="L97" s="4">
        <f>IF(OR(J97="",K97=""),"",IFERROR(K97/ABS(J97),""))</f>
        <v/>
      </c>
      <c r="M97">
        <f>IF(K97="","",IF(K97&gt;0,"Win",IF(K97&lt;0,"Loss","Breakeven")))</f>
        <v/>
      </c>
    </row>
    <row r="98">
      <c r="A98" s="3" t="n"/>
      <c r="L98" s="4">
        <f>IF(OR(J98="",K98=""),"",IFERROR(K98/ABS(J98),""))</f>
        <v/>
      </c>
      <c r="M98">
        <f>IF(K98="","",IF(K98&gt;0,"Win",IF(K98&lt;0,"Loss","Breakeven")))</f>
        <v/>
      </c>
    </row>
    <row r="99">
      <c r="A99" s="3" t="n"/>
      <c r="L99" s="4">
        <f>IF(OR(J99="",K99=""),"",IFERROR(K99/ABS(J99),""))</f>
        <v/>
      </c>
      <c r="M99">
        <f>IF(K99="","",IF(K99&gt;0,"Win",IF(K99&lt;0,"Loss","Breakeven")))</f>
        <v/>
      </c>
    </row>
    <row r="100">
      <c r="A100" s="3" t="n"/>
      <c r="L100" s="4">
        <f>IF(OR(J100="",K100=""),"",IFERROR(K100/ABS(J100),""))</f>
        <v/>
      </c>
      <c r="M100">
        <f>IF(K100="","",IF(K100&gt;0,"Win",IF(K100&lt;0,"Loss","Breakeven")))</f>
        <v/>
      </c>
    </row>
    <row r="101">
      <c r="A101" s="3" t="n"/>
      <c r="L101" s="4">
        <f>IF(OR(J101="",K101=""),"",IFERROR(K101/ABS(J101),""))</f>
        <v/>
      </c>
      <c r="M101">
        <f>IF(K101="","",IF(K101&gt;0,"Win",IF(K101&lt;0,"Loss","Breakeven")))</f>
        <v/>
      </c>
    </row>
    <row r="102">
      <c r="A102" s="3" t="n"/>
      <c r="L102" s="4">
        <f>IF(OR(J102="",K102=""),"",IFERROR(K102/ABS(J102),""))</f>
        <v/>
      </c>
      <c r="M102">
        <f>IF(K102="","",IF(K102&gt;0,"Win",IF(K102&lt;0,"Loss","Breakeven")))</f>
        <v/>
      </c>
    </row>
    <row r="103">
      <c r="A103" s="3" t="n"/>
      <c r="L103" s="4">
        <f>IF(OR(J103="",K103=""),"",IFERROR(K103/ABS(J103),""))</f>
        <v/>
      </c>
      <c r="M103">
        <f>IF(K103="","",IF(K103&gt;0,"Win",IF(K103&lt;0,"Loss","Breakeven")))</f>
        <v/>
      </c>
    </row>
    <row r="104">
      <c r="A104" s="3" t="n"/>
      <c r="L104" s="4">
        <f>IF(OR(J104="",K104=""),"",IFERROR(K104/ABS(J104),""))</f>
        <v/>
      </c>
      <c r="M104">
        <f>IF(K104="","",IF(K104&gt;0,"Win",IF(K104&lt;0,"Loss","Breakeven")))</f>
        <v/>
      </c>
    </row>
    <row r="105">
      <c r="A105" s="3" t="n"/>
      <c r="L105" s="4">
        <f>IF(OR(J105="",K105=""),"",IFERROR(K105/ABS(J105),""))</f>
        <v/>
      </c>
      <c r="M105">
        <f>IF(K105="","",IF(K105&gt;0,"Win",IF(K105&lt;0,"Loss","Breakeven")))</f>
        <v/>
      </c>
    </row>
    <row r="106">
      <c r="A106" s="3" t="n"/>
      <c r="L106" s="4">
        <f>IF(OR(J106="",K106=""),"",IFERROR(K106/ABS(J106),""))</f>
        <v/>
      </c>
      <c r="M106">
        <f>IF(K106="","",IF(K106&gt;0,"Win",IF(K106&lt;0,"Loss","Breakeven")))</f>
        <v/>
      </c>
    </row>
    <row r="107">
      <c r="A107" s="3" t="n"/>
      <c r="L107" s="4">
        <f>IF(OR(J107="",K107=""),"",IFERROR(K107/ABS(J107),""))</f>
        <v/>
      </c>
      <c r="M107">
        <f>IF(K107="","",IF(K107&gt;0,"Win",IF(K107&lt;0,"Loss","Breakeven")))</f>
        <v/>
      </c>
    </row>
    <row r="108">
      <c r="A108" s="3" t="n"/>
      <c r="L108" s="4">
        <f>IF(OR(J108="",K108=""),"",IFERROR(K108/ABS(J108),""))</f>
        <v/>
      </c>
      <c r="M108">
        <f>IF(K108="","",IF(K108&gt;0,"Win",IF(K108&lt;0,"Loss","Breakeven")))</f>
        <v/>
      </c>
    </row>
    <row r="109">
      <c r="A109" s="3" t="n"/>
      <c r="L109" s="4">
        <f>IF(OR(J109="",K109=""),"",IFERROR(K109/ABS(J109),""))</f>
        <v/>
      </c>
      <c r="M109">
        <f>IF(K109="","",IF(K109&gt;0,"Win",IF(K109&lt;0,"Loss","Breakeven")))</f>
        <v/>
      </c>
    </row>
    <row r="110">
      <c r="A110" s="3" t="n"/>
      <c r="L110" s="4">
        <f>IF(OR(J110="",K110=""),"",IFERROR(K110/ABS(J110),""))</f>
        <v/>
      </c>
      <c r="M110">
        <f>IF(K110="","",IF(K110&gt;0,"Win",IF(K110&lt;0,"Loss","Breakeven")))</f>
        <v/>
      </c>
    </row>
    <row r="111">
      <c r="A111" s="3" t="n"/>
      <c r="L111" s="4">
        <f>IF(OR(J111="",K111=""),"",IFERROR(K111/ABS(J111),""))</f>
        <v/>
      </c>
      <c r="M111">
        <f>IF(K111="","",IF(K111&gt;0,"Win",IF(K111&lt;0,"Loss","Breakeven")))</f>
        <v/>
      </c>
    </row>
    <row r="112">
      <c r="A112" s="3" t="n"/>
      <c r="L112" s="4">
        <f>IF(OR(J112="",K112=""),"",IFERROR(K112/ABS(J112),""))</f>
        <v/>
      </c>
      <c r="M112">
        <f>IF(K112="","",IF(K112&gt;0,"Win",IF(K112&lt;0,"Loss","Breakeven")))</f>
        <v/>
      </c>
    </row>
    <row r="113">
      <c r="A113" s="3" t="n"/>
      <c r="L113" s="4">
        <f>IF(OR(J113="",K113=""),"",IFERROR(K113/ABS(J113),""))</f>
        <v/>
      </c>
      <c r="M113">
        <f>IF(K113="","",IF(K113&gt;0,"Win",IF(K113&lt;0,"Loss","Breakeven")))</f>
        <v/>
      </c>
    </row>
    <row r="114">
      <c r="A114" s="3" t="n"/>
      <c r="L114" s="4">
        <f>IF(OR(J114="",K114=""),"",IFERROR(K114/ABS(J114),""))</f>
        <v/>
      </c>
      <c r="M114">
        <f>IF(K114="","",IF(K114&gt;0,"Win",IF(K114&lt;0,"Loss","Breakeven")))</f>
        <v/>
      </c>
    </row>
    <row r="115">
      <c r="A115" s="3" t="n"/>
      <c r="L115" s="4">
        <f>IF(OR(J115="",K115=""),"",IFERROR(K115/ABS(J115),""))</f>
        <v/>
      </c>
      <c r="M115">
        <f>IF(K115="","",IF(K115&gt;0,"Win",IF(K115&lt;0,"Loss","Breakeven")))</f>
        <v/>
      </c>
    </row>
    <row r="116">
      <c r="A116" s="3" t="n"/>
      <c r="L116" s="4">
        <f>IF(OR(J116="",K116=""),"",IFERROR(K116/ABS(J116),""))</f>
        <v/>
      </c>
      <c r="M116">
        <f>IF(K116="","",IF(K116&gt;0,"Win",IF(K116&lt;0,"Loss","Breakeven")))</f>
        <v/>
      </c>
    </row>
    <row r="117">
      <c r="A117" s="3" t="n"/>
      <c r="L117" s="4">
        <f>IF(OR(J117="",K117=""),"",IFERROR(K117/ABS(J117),""))</f>
        <v/>
      </c>
      <c r="M117">
        <f>IF(K117="","",IF(K117&gt;0,"Win",IF(K117&lt;0,"Loss","Breakeven")))</f>
        <v/>
      </c>
    </row>
    <row r="118">
      <c r="A118" s="3" t="n"/>
      <c r="L118" s="4">
        <f>IF(OR(J118="",K118=""),"",IFERROR(K118/ABS(J118),""))</f>
        <v/>
      </c>
      <c r="M118">
        <f>IF(K118="","",IF(K118&gt;0,"Win",IF(K118&lt;0,"Loss","Breakeven")))</f>
        <v/>
      </c>
    </row>
    <row r="119">
      <c r="A119" s="3" t="n"/>
      <c r="L119" s="4">
        <f>IF(OR(J119="",K119=""),"",IFERROR(K119/ABS(J119),""))</f>
        <v/>
      </c>
      <c r="M119">
        <f>IF(K119="","",IF(K119&gt;0,"Win",IF(K119&lt;0,"Loss","Breakeven")))</f>
        <v/>
      </c>
    </row>
    <row r="120">
      <c r="A120" s="3" t="n"/>
      <c r="L120" s="4">
        <f>IF(OR(J120="",K120=""),"",IFERROR(K120/ABS(J120),""))</f>
        <v/>
      </c>
      <c r="M120">
        <f>IF(K120="","",IF(K120&gt;0,"Win",IF(K120&lt;0,"Loss","Breakeven")))</f>
        <v/>
      </c>
    </row>
    <row r="121">
      <c r="A121" s="3" t="n"/>
      <c r="L121" s="4">
        <f>IF(OR(J121="",K121=""),"",IFERROR(K121/ABS(J121),""))</f>
        <v/>
      </c>
      <c r="M121">
        <f>IF(K121="","",IF(K121&gt;0,"Win",IF(K121&lt;0,"Loss","Breakeven")))</f>
        <v/>
      </c>
    </row>
    <row r="122">
      <c r="A122" s="3" t="n"/>
      <c r="L122" s="4">
        <f>IF(OR(J122="",K122=""),"",IFERROR(K122/ABS(J122),""))</f>
        <v/>
      </c>
      <c r="M122">
        <f>IF(K122="","",IF(K122&gt;0,"Win",IF(K122&lt;0,"Loss","Breakeven")))</f>
        <v/>
      </c>
    </row>
    <row r="123">
      <c r="A123" s="3" t="n"/>
      <c r="L123" s="4">
        <f>IF(OR(J123="",K123=""),"",IFERROR(K123/ABS(J123),""))</f>
        <v/>
      </c>
      <c r="M123">
        <f>IF(K123="","",IF(K123&gt;0,"Win",IF(K123&lt;0,"Loss","Breakeven")))</f>
        <v/>
      </c>
    </row>
    <row r="124">
      <c r="A124" s="3" t="n"/>
      <c r="L124" s="4">
        <f>IF(OR(J124="",K124=""),"",IFERROR(K124/ABS(J124),""))</f>
        <v/>
      </c>
      <c r="M124">
        <f>IF(K124="","",IF(K124&gt;0,"Win",IF(K124&lt;0,"Loss","Breakeven")))</f>
        <v/>
      </c>
    </row>
    <row r="125">
      <c r="A125" s="3" t="n"/>
      <c r="L125" s="4">
        <f>IF(OR(J125="",K125=""),"",IFERROR(K125/ABS(J125),""))</f>
        <v/>
      </c>
      <c r="M125">
        <f>IF(K125="","",IF(K125&gt;0,"Win",IF(K125&lt;0,"Loss","Breakeven")))</f>
        <v/>
      </c>
    </row>
    <row r="126">
      <c r="A126" s="3" t="n"/>
      <c r="L126" s="4">
        <f>IF(OR(J126="",K126=""),"",IFERROR(K126/ABS(J126),""))</f>
        <v/>
      </c>
      <c r="M126">
        <f>IF(K126="","",IF(K126&gt;0,"Win",IF(K126&lt;0,"Loss","Breakeven")))</f>
        <v/>
      </c>
    </row>
    <row r="127">
      <c r="A127" s="3" t="n"/>
      <c r="L127" s="4">
        <f>IF(OR(J127="",K127=""),"",IFERROR(K127/ABS(J127),""))</f>
        <v/>
      </c>
      <c r="M127">
        <f>IF(K127="","",IF(K127&gt;0,"Win",IF(K127&lt;0,"Loss","Breakeven")))</f>
        <v/>
      </c>
    </row>
    <row r="128">
      <c r="A128" s="3" t="n"/>
      <c r="L128" s="4">
        <f>IF(OR(J128="",K128=""),"",IFERROR(K128/ABS(J128),""))</f>
        <v/>
      </c>
      <c r="M128">
        <f>IF(K128="","",IF(K128&gt;0,"Win",IF(K128&lt;0,"Loss","Breakeven")))</f>
        <v/>
      </c>
    </row>
    <row r="129">
      <c r="A129" s="3" t="n"/>
      <c r="L129" s="4">
        <f>IF(OR(J129="",K129=""),"",IFERROR(K129/ABS(J129),""))</f>
        <v/>
      </c>
      <c r="M129">
        <f>IF(K129="","",IF(K129&gt;0,"Win",IF(K129&lt;0,"Loss","Breakeven")))</f>
        <v/>
      </c>
    </row>
    <row r="130">
      <c r="A130" s="3" t="n"/>
      <c r="L130" s="4">
        <f>IF(OR(J130="",K130=""),"",IFERROR(K130/ABS(J130),""))</f>
        <v/>
      </c>
      <c r="M130">
        <f>IF(K130="","",IF(K130&gt;0,"Win",IF(K130&lt;0,"Loss","Breakeven")))</f>
        <v/>
      </c>
    </row>
    <row r="131">
      <c r="A131" s="3" t="n"/>
      <c r="L131" s="4">
        <f>IF(OR(J131="",K131=""),"",IFERROR(K131/ABS(J131),""))</f>
        <v/>
      </c>
      <c r="M131">
        <f>IF(K131="","",IF(K131&gt;0,"Win",IF(K131&lt;0,"Loss","Breakeven")))</f>
        <v/>
      </c>
    </row>
    <row r="132">
      <c r="A132" s="3" t="n"/>
      <c r="L132" s="4">
        <f>IF(OR(J132="",K132=""),"",IFERROR(K132/ABS(J132),""))</f>
        <v/>
      </c>
      <c r="M132">
        <f>IF(K132="","",IF(K132&gt;0,"Win",IF(K132&lt;0,"Loss","Breakeven")))</f>
        <v/>
      </c>
    </row>
    <row r="133">
      <c r="A133" s="3" t="n"/>
      <c r="L133" s="4">
        <f>IF(OR(J133="",K133=""),"",IFERROR(K133/ABS(J133),""))</f>
        <v/>
      </c>
      <c r="M133">
        <f>IF(K133="","",IF(K133&gt;0,"Win",IF(K133&lt;0,"Loss","Breakeven")))</f>
        <v/>
      </c>
    </row>
    <row r="134">
      <c r="A134" s="3" t="n"/>
      <c r="L134" s="4">
        <f>IF(OR(J134="",K134=""),"",IFERROR(K134/ABS(J134),""))</f>
        <v/>
      </c>
      <c r="M134">
        <f>IF(K134="","",IF(K134&gt;0,"Win",IF(K134&lt;0,"Loss","Breakeven")))</f>
        <v/>
      </c>
    </row>
    <row r="135">
      <c r="A135" s="3" t="n"/>
      <c r="L135" s="4">
        <f>IF(OR(J135="",K135=""),"",IFERROR(K135/ABS(J135),""))</f>
        <v/>
      </c>
      <c r="M135">
        <f>IF(K135="","",IF(K135&gt;0,"Win",IF(K135&lt;0,"Loss","Breakeven")))</f>
        <v/>
      </c>
    </row>
    <row r="136">
      <c r="A136" s="3" t="n"/>
      <c r="L136" s="4">
        <f>IF(OR(J136="",K136=""),"",IFERROR(K136/ABS(J136),""))</f>
        <v/>
      </c>
      <c r="M136">
        <f>IF(K136="","",IF(K136&gt;0,"Win",IF(K136&lt;0,"Loss","Breakeven")))</f>
        <v/>
      </c>
    </row>
    <row r="137">
      <c r="A137" s="3" t="n"/>
      <c r="L137" s="4">
        <f>IF(OR(J137="",K137=""),"",IFERROR(K137/ABS(J137),""))</f>
        <v/>
      </c>
      <c r="M137">
        <f>IF(K137="","",IF(K137&gt;0,"Win",IF(K137&lt;0,"Loss","Breakeven")))</f>
        <v/>
      </c>
    </row>
    <row r="138">
      <c r="A138" s="3" t="n"/>
      <c r="L138" s="4">
        <f>IF(OR(J138="",K138=""),"",IFERROR(K138/ABS(J138),""))</f>
        <v/>
      </c>
      <c r="M138">
        <f>IF(K138="","",IF(K138&gt;0,"Win",IF(K138&lt;0,"Loss","Breakeven")))</f>
        <v/>
      </c>
    </row>
    <row r="139">
      <c r="A139" s="3" t="n"/>
      <c r="L139" s="4">
        <f>IF(OR(J139="",K139=""),"",IFERROR(K139/ABS(J139),""))</f>
        <v/>
      </c>
      <c r="M139">
        <f>IF(K139="","",IF(K139&gt;0,"Win",IF(K139&lt;0,"Loss","Breakeven")))</f>
        <v/>
      </c>
    </row>
    <row r="140">
      <c r="A140" s="3" t="n"/>
      <c r="L140" s="4">
        <f>IF(OR(J140="",K140=""),"",IFERROR(K140/ABS(J140),""))</f>
        <v/>
      </c>
      <c r="M140">
        <f>IF(K140="","",IF(K140&gt;0,"Win",IF(K140&lt;0,"Loss","Breakeven")))</f>
        <v/>
      </c>
    </row>
    <row r="141">
      <c r="A141" s="3" t="n"/>
      <c r="L141" s="4">
        <f>IF(OR(J141="",K141=""),"",IFERROR(K141/ABS(J141),""))</f>
        <v/>
      </c>
      <c r="M141">
        <f>IF(K141="","",IF(K141&gt;0,"Win",IF(K141&lt;0,"Loss","Breakeven")))</f>
        <v/>
      </c>
    </row>
    <row r="142">
      <c r="A142" s="3" t="n"/>
      <c r="L142" s="4">
        <f>IF(OR(J142="",K142=""),"",IFERROR(K142/ABS(J142),""))</f>
        <v/>
      </c>
      <c r="M142">
        <f>IF(K142="","",IF(K142&gt;0,"Win",IF(K142&lt;0,"Loss","Breakeven")))</f>
        <v/>
      </c>
    </row>
    <row r="143">
      <c r="A143" s="3" t="n"/>
      <c r="L143" s="4">
        <f>IF(OR(J143="",K143=""),"",IFERROR(K143/ABS(J143),""))</f>
        <v/>
      </c>
      <c r="M143">
        <f>IF(K143="","",IF(K143&gt;0,"Win",IF(K143&lt;0,"Loss","Breakeven")))</f>
        <v/>
      </c>
    </row>
    <row r="144">
      <c r="A144" s="3" t="n"/>
      <c r="L144" s="4">
        <f>IF(OR(J144="",K144=""),"",IFERROR(K144/ABS(J144),""))</f>
        <v/>
      </c>
      <c r="M144">
        <f>IF(K144="","",IF(K144&gt;0,"Win",IF(K144&lt;0,"Loss","Breakeven")))</f>
        <v/>
      </c>
    </row>
    <row r="145">
      <c r="A145" s="3" t="n"/>
      <c r="L145" s="4">
        <f>IF(OR(J145="",K145=""),"",IFERROR(K145/ABS(J145),""))</f>
        <v/>
      </c>
      <c r="M145">
        <f>IF(K145="","",IF(K145&gt;0,"Win",IF(K145&lt;0,"Loss","Breakeven")))</f>
        <v/>
      </c>
    </row>
    <row r="146">
      <c r="A146" s="3" t="n"/>
      <c r="L146" s="4">
        <f>IF(OR(J146="",K146=""),"",IFERROR(K146/ABS(J146),""))</f>
        <v/>
      </c>
      <c r="M146">
        <f>IF(K146="","",IF(K146&gt;0,"Win",IF(K146&lt;0,"Loss","Breakeven")))</f>
        <v/>
      </c>
    </row>
    <row r="147">
      <c r="A147" s="3" t="n"/>
      <c r="L147" s="4">
        <f>IF(OR(J147="",K147=""),"",IFERROR(K147/ABS(J147),""))</f>
        <v/>
      </c>
      <c r="M147">
        <f>IF(K147="","",IF(K147&gt;0,"Win",IF(K147&lt;0,"Loss","Breakeven")))</f>
        <v/>
      </c>
    </row>
    <row r="148">
      <c r="A148" s="3" t="n"/>
      <c r="L148" s="4">
        <f>IF(OR(J148="",K148=""),"",IFERROR(K148/ABS(J148),""))</f>
        <v/>
      </c>
      <c r="M148">
        <f>IF(K148="","",IF(K148&gt;0,"Win",IF(K148&lt;0,"Loss","Breakeven")))</f>
        <v/>
      </c>
    </row>
    <row r="149">
      <c r="A149" s="3" t="n"/>
      <c r="L149" s="4">
        <f>IF(OR(J149="",K149=""),"",IFERROR(K149/ABS(J149),""))</f>
        <v/>
      </c>
      <c r="M149">
        <f>IF(K149="","",IF(K149&gt;0,"Win",IF(K149&lt;0,"Loss","Breakeven")))</f>
        <v/>
      </c>
    </row>
    <row r="150">
      <c r="A150" s="3" t="n"/>
      <c r="L150" s="4">
        <f>IF(OR(J150="",K150=""),"",IFERROR(K150/ABS(J150),""))</f>
        <v/>
      </c>
      <c r="M150">
        <f>IF(K150="","",IF(K150&gt;0,"Win",IF(K150&lt;0,"Loss","Breakeven")))</f>
        <v/>
      </c>
    </row>
    <row r="151">
      <c r="A151" s="3" t="n"/>
      <c r="L151" s="4">
        <f>IF(OR(J151="",K151=""),"",IFERROR(K151/ABS(J151),""))</f>
        <v/>
      </c>
      <c r="M151">
        <f>IF(K151="","",IF(K151&gt;0,"Win",IF(K151&lt;0,"Loss","Breakeven")))</f>
        <v/>
      </c>
    </row>
    <row r="152">
      <c r="A152" s="3" t="n"/>
      <c r="L152" s="4">
        <f>IF(OR(J152="",K152=""),"",IFERROR(K152/ABS(J152),""))</f>
        <v/>
      </c>
      <c r="M152">
        <f>IF(K152="","",IF(K152&gt;0,"Win",IF(K152&lt;0,"Loss","Breakeven")))</f>
        <v/>
      </c>
    </row>
    <row r="153">
      <c r="A153" s="3" t="n"/>
      <c r="L153" s="4">
        <f>IF(OR(J153="",K153=""),"",IFERROR(K153/ABS(J153),""))</f>
        <v/>
      </c>
      <c r="M153">
        <f>IF(K153="","",IF(K153&gt;0,"Win",IF(K153&lt;0,"Loss","Breakeven")))</f>
        <v/>
      </c>
    </row>
    <row r="154">
      <c r="A154" s="3" t="n"/>
      <c r="L154" s="4">
        <f>IF(OR(J154="",K154=""),"",IFERROR(K154/ABS(J154),""))</f>
        <v/>
      </c>
      <c r="M154">
        <f>IF(K154="","",IF(K154&gt;0,"Win",IF(K154&lt;0,"Loss","Breakeven")))</f>
        <v/>
      </c>
    </row>
    <row r="155">
      <c r="A155" s="3" t="n"/>
      <c r="L155" s="4">
        <f>IF(OR(J155="",K155=""),"",IFERROR(K155/ABS(J155),""))</f>
        <v/>
      </c>
      <c r="M155">
        <f>IF(K155="","",IF(K155&gt;0,"Win",IF(K155&lt;0,"Loss","Breakeven")))</f>
        <v/>
      </c>
    </row>
    <row r="156">
      <c r="A156" s="3" t="n"/>
      <c r="L156" s="4">
        <f>IF(OR(J156="",K156=""),"",IFERROR(K156/ABS(J156),""))</f>
        <v/>
      </c>
      <c r="M156">
        <f>IF(K156="","",IF(K156&gt;0,"Win",IF(K156&lt;0,"Loss","Breakeven")))</f>
        <v/>
      </c>
    </row>
    <row r="157">
      <c r="A157" s="3" t="n"/>
      <c r="L157" s="4">
        <f>IF(OR(J157="",K157=""),"",IFERROR(K157/ABS(J157),""))</f>
        <v/>
      </c>
      <c r="M157">
        <f>IF(K157="","",IF(K157&gt;0,"Win",IF(K157&lt;0,"Loss","Breakeven")))</f>
        <v/>
      </c>
    </row>
    <row r="158">
      <c r="A158" s="3" t="n"/>
      <c r="L158" s="4">
        <f>IF(OR(J158="",K158=""),"",IFERROR(K158/ABS(J158),""))</f>
        <v/>
      </c>
      <c r="M158">
        <f>IF(K158="","",IF(K158&gt;0,"Win",IF(K158&lt;0,"Loss","Breakeven")))</f>
        <v/>
      </c>
    </row>
    <row r="159">
      <c r="A159" s="3" t="n"/>
      <c r="L159" s="4">
        <f>IF(OR(J159="",K159=""),"",IFERROR(K159/ABS(J159),""))</f>
        <v/>
      </c>
      <c r="M159">
        <f>IF(K159="","",IF(K159&gt;0,"Win",IF(K159&lt;0,"Loss","Breakeven")))</f>
        <v/>
      </c>
    </row>
    <row r="160">
      <c r="A160" s="3" t="n"/>
      <c r="L160" s="4">
        <f>IF(OR(J160="",K160=""),"",IFERROR(K160/ABS(J160),""))</f>
        <v/>
      </c>
      <c r="M160">
        <f>IF(K160="","",IF(K160&gt;0,"Win",IF(K160&lt;0,"Loss","Breakeven")))</f>
        <v/>
      </c>
    </row>
    <row r="161">
      <c r="A161" s="3" t="n"/>
      <c r="L161" s="4">
        <f>IF(OR(J161="",K161=""),"",IFERROR(K161/ABS(J161),""))</f>
        <v/>
      </c>
      <c r="M161">
        <f>IF(K161="","",IF(K161&gt;0,"Win",IF(K161&lt;0,"Loss","Breakeven")))</f>
        <v/>
      </c>
    </row>
    <row r="162">
      <c r="A162" s="3" t="n"/>
      <c r="L162" s="4">
        <f>IF(OR(J162="",K162=""),"",IFERROR(K162/ABS(J162),""))</f>
        <v/>
      </c>
      <c r="M162">
        <f>IF(K162="","",IF(K162&gt;0,"Win",IF(K162&lt;0,"Loss","Breakeven")))</f>
        <v/>
      </c>
    </row>
    <row r="163">
      <c r="A163" s="3" t="n"/>
      <c r="L163" s="4">
        <f>IF(OR(J163="",K163=""),"",IFERROR(K163/ABS(J163),""))</f>
        <v/>
      </c>
      <c r="M163">
        <f>IF(K163="","",IF(K163&gt;0,"Win",IF(K163&lt;0,"Loss","Breakeven")))</f>
        <v/>
      </c>
    </row>
    <row r="164">
      <c r="A164" s="3" t="n"/>
      <c r="L164" s="4">
        <f>IF(OR(J164="",K164=""),"",IFERROR(K164/ABS(J164),""))</f>
        <v/>
      </c>
      <c r="M164">
        <f>IF(K164="","",IF(K164&gt;0,"Win",IF(K164&lt;0,"Loss","Breakeven")))</f>
        <v/>
      </c>
    </row>
    <row r="165">
      <c r="A165" s="3" t="n"/>
      <c r="L165" s="4">
        <f>IF(OR(J165="",K165=""),"",IFERROR(K165/ABS(J165),""))</f>
        <v/>
      </c>
      <c r="M165">
        <f>IF(K165="","",IF(K165&gt;0,"Win",IF(K165&lt;0,"Loss","Breakeven")))</f>
        <v/>
      </c>
    </row>
    <row r="166">
      <c r="A166" s="3" t="n"/>
      <c r="L166" s="4">
        <f>IF(OR(J166="",K166=""),"",IFERROR(K166/ABS(J166),""))</f>
        <v/>
      </c>
      <c r="M166">
        <f>IF(K166="","",IF(K166&gt;0,"Win",IF(K166&lt;0,"Loss","Breakeven")))</f>
        <v/>
      </c>
    </row>
    <row r="167">
      <c r="A167" s="3" t="n"/>
      <c r="L167" s="4">
        <f>IF(OR(J167="",K167=""),"",IFERROR(K167/ABS(J167),""))</f>
        <v/>
      </c>
      <c r="M167">
        <f>IF(K167="","",IF(K167&gt;0,"Win",IF(K167&lt;0,"Loss","Breakeven")))</f>
        <v/>
      </c>
    </row>
    <row r="168">
      <c r="A168" s="3" t="n"/>
      <c r="L168" s="4">
        <f>IF(OR(J168="",K168=""),"",IFERROR(K168/ABS(J168),""))</f>
        <v/>
      </c>
      <c r="M168">
        <f>IF(K168="","",IF(K168&gt;0,"Win",IF(K168&lt;0,"Loss","Breakeven")))</f>
        <v/>
      </c>
    </row>
    <row r="169">
      <c r="A169" s="3" t="n"/>
      <c r="L169" s="4">
        <f>IF(OR(J169="",K169=""),"",IFERROR(K169/ABS(J169),""))</f>
        <v/>
      </c>
      <c r="M169">
        <f>IF(K169="","",IF(K169&gt;0,"Win",IF(K169&lt;0,"Loss","Breakeven")))</f>
        <v/>
      </c>
    </row>
    <row r="170">
      <c r="A170" s="3" t="n"/>
      <c r="L170" s="4">
        <f>IF(OR(J170="",K170=""),"",IFERROR(K170/ABS(J170),""))</f>
        <v/>
      </c>
      <c r="M170">
        <f>IF(K170="","",IF(K170&gt;0,"Win",IF(K170&lt;0,"Loss","Breakeven")))</f>
        <v/>
      </c>
    </row>
    <row r="171">
      <c r="A171" s="3" t="n"/>
      <c r="L171" s="4">
        <f>IF(OR(J171="",K171=""),"",IFERROR(K171/ABS(J171),""))</f>
        <v/>
      </c>
      <c r="M171">
        <f>IF(K171="","",IF(K171&gt;0,"Win",IF(K171&lt;0,"Loss","Breakeven")))</f>
        <v/>
      </c>
    </row>
    <row r="172">
      <c r="A172" s="3" t="n"/>
      <c r="L172" s="4">
        <f>IF(OR(J172="",K172=""),"",IFERROR(K172/ABS(J172),""))</f>
        <v/>
      </c>
      <c r="M172">
        <f>IF(K172="","",IF(K172&gt;0,"Win",IF(K172&lt;0,"Loss","Breakeven")))</f>
        <v/>
      </c>
    </row>
    <row r="173">
      <c r="A173" s="3" t="n"/>
      <c r="L173" s="4">
        <f>IF(OR(J173="",K173=""),"",IFERROR(K173/ABS(J173),""))</f>
        <v/>
      </c>
      <c r="M173">
        <f>IF(K173="","",IF(K173&gt;0,"Win",IF(K173&lt;0,"Loss","Breakeven")))</f>
        <v/>
      </c>
    </row>
    <row r="174">
      <c r="A174" s="3" t="n"/>
      <c r="L174" s="4">
        <f>IF(OR(J174="",K174=""),"",IFERROR(K174/ABS(J174),""))</f>
        <v/>
      </c>
      <c r="M174">
        <f>IF(K174="","",IF(K174&gt;0,"Win",IF(K174&lt;0,"Loss","Breakeven")))</f>
        <v/>
      </c>
    </row>
    <row r="175">
      <c r="A175" s="3" t="n"/>
      <c r="L175" s="4">
        <f>IF(OR(J175="",K175=""),"",IFERROR(K175/ABS(J175),""))</f>
        <v/>
      </c>
      <c r="M175">
        <f>IF(K175="","",IF(K175&gt;0,"Win",IF(K175&lt;0,"Loss","Breakeven")))</f>
        <v/>
      </c>
    </row>
    <row r="176">
      <c r="A176" s="3" t="n"/>
      <c r="L176" s="4">
        <f>IF(OR(J176="",K176=""),"",IFERROR(K176/ABS(J176),""))</f>
        <v/>
      </c>
      <c r="M176">
        <f>IF(K176="","",IF(K176&gt;0,"Win",IF(K176&lt;0,"Loss","Breakeven")))</f>
        <v/>
      </c>
    </row>
    <row r="177">
      <c r="A177" s="3" t="n"/>
      <c r="L177" s="4">
        <f>IF(OR(J177="",K177=""),"",IFERROR(K177/ABS(J177),""))</f>
        <v/>
      </c>
      <c r="M177">
        <f>IF(K177="","",IF(K177&gt;0,"Win",IF(K177&lt;0,"Loss","Breakeven")))</f>
        <v/>
      </c>
    </row>
    <row r="178">
      <c r="A178" s="3" t="n"/>
      <c r="L178" s="4">
        <f>IF(OR(J178="",K178=""),"",IFERROR(K178/ABS(J178),""))</f>
        <v/>
      </c>
      <c r="M178">
        <f>IF(K178="","",IF(K178&gt;0,"Win",IF(K178&lt;0,"Loss","Breakeven")))</f>
        <v/>
      </c>
    </row>
    <row r="179">
      <c r="A179" s="3" t="n"/>
      <c r="L179" s="4">
        <f>IF(OR(J179="",K179=""),"",IFERROR(K179/ABS(J179),""))</f>
        <v/>
      </c>
      <c r="M179">
        <f>IF(K179="","",IF(K179&gt;0,"Win",IF(K179&lt;0,"Loss","Breakeven")))</f>
        <v/>
      </c>
    </row>
    <row r="180">
      <c r="A180" s="3" t="n"/>
      <c r="L180" s="4">
        <f>IF(OR(J180="",K180=""),"",IFERROR(K180/ABS(J180),""))</f>
        <v/>
      </c>
      <c r="M180">
        <f>IF(K180="","",IF(K180&gt;0,"Win",IF(K180&lt;0,"Loss","Breakeven")))</f>
        <v/>
      </c>
    </row>
    <row r="181">
      <c r="A181" s="3" t="n"/>
      <c r="L181" s="4">
        <f>IF(OR(J181="",K181=""),"",IFERROR(K181/ABS(J181),""))</f>
        <v/>
      </c>
      <c r="M181">
        <f>IF(K181="","",IF(K181&gt;0,"Win",IF(K181&lt;0,"Loss","Breakeven")))</f>
        <v/>
      </c>
    </row>
    <row r="182">
      <c r="A182" s="3" t="n"/>
      <c r="L182" s="4">
        <f>IF(OR(J182="",K182=""),"",IFERROR(K182/ABS(J182),""))</f>
        <v/>
      </c>
      <c r="M182">
        <f>IF(K182="","",IF(K182&gt;0,"Win",IF(K182&lt;0,"Loss","Breakeven")))</f>
        <v/>
      </c>
    </row>
    <row r="183">
      <c r="A183" s="3" t="n"/>
      <c r="L183" s="4">
        <f>IF(OR(J183="",K183=""),"",IFERROR(K183/ABS(J183),""))</f>
        <v/>
      </c>
      <c r="M183">
        <f>IF(K183="","",IF(K183&gt;0,"Win",IF(K183&lt;0,"Loss","Breakeven")))</f>
        <v/>
      </c>
    </row>
    <row r="184">
      <c r="A184" s="3" t="n"/>
      <c r="L184" s="4">
        <f>IF(OR(J184="",K184=""),"",IFERROR(K184/ABS(J184),""))</f>
        <v/>
      </c>
      <c r="M184">
        <f>IF(K184="","",IF(K184&gt;0,"Win",IF(K184&lt;0,"Loss","Breakeven")))</f>
        <v/>
      </c>
    </row>
    <row r="185">
      <c r="A185" s="3" t="n"/>
      <c r="L185" s="4">
        <f>IF(OR(J185="",K185=""),"",IFERROR(K185/ABS(J185),""))</f>
        <v/>
      </c>
      <c r="M185">
        <f>IF(K185="","",IF(K185&gt;0,"Win",IF(K185&lt;0,"Loss","Breakeven")))</f>
        <v/>
      </c>
    </row>
    <row r="186">
      <c r="A186" s="3" t="n"/>
      <c r="L186" s="4">
        <f>IF(OR(J186="",K186=""),"",IFERROR(K186/ABS(J186),""))</f>
        <v/>
      </c>
      <c r="M186">
        <f>IF(K186="","",IF(K186&gt;0,"Win",IF(K186&lt;0,"Loss","Breakeven")))</f>
        <v/>
      </c>
    </row>
    <row r="187">
      <c r="A187" s="3" t="n"/>
      <c r="L187" s="4">
        <f>IF(OR(J187="",K187=""),"",IFERROR(K187/ABS(J187),""))</f>
        <v/>
      </c>
      <c r="M187">
        <f>IF(K187="","",IF(K187&gt;0,"Win",IF(K187&lt;0,"Loss","Breakeven")))</f>
        <v/>
      </c>
    </row>
    <row r="188">
      <c r="A188" s="3" t="n"/>
      <c r="L188" s="4">
        <f>IF(OR(J188="",K188=""),"",IFERROR(K188/ABS(J188),""))</f>
        <v/>
      </c>
      <c r="M188">
        <f>IF(K188="","",IF(K188&gt;0,"Win",IF(K188&lt;0,"Loss","Breakeven")))</f>
        <v/>
      </c>
    </row>
    <row r="189">
      <c r="A189" s="3" t="n"/>
      <c r="L189" s="4">
        <f>IF(OR(J189="",K189=""),"",IFERROR(K189/ABS(J189),""))</f>
        <v/>
      </c>
      <c r="M189">
        <f>IF(K189="","",IF(K189&gt;0,"Win",IF(K189&lt;0,"Loss","Breakeven")))</f>
        <v/>
      </c>
    </row>
    <row r="190">
      <c r="A190" s="3" t="n"/>
      <c r="L190" s="4">
        <f>IF(OR(J190="",K190=""),"",IFERROR(K190/ABS(J190),""))</f>
        <v/>
      </c>
      <c r="M190">
        <f>IF(K190="","",IF(K190&gt;0,"Win",IF(K190&lt;0,"Loss","Breakeven")))</f>
        <v/>
      </c>
    </row>
    <row r="191">
      <c r="A191" s="3" t="n"/>
      <c r="L191" s="4">
        <f>IF(OR(J191="",K191=""),"",IFERROR(K191/ABS(J191),""))</f>
        <v/>
      </c>
      <c r="M191">
        <f>IF(K191="","",IF(K191&gt;0,"Win",IF(K191&lt;0,"Loss","Breakeven")))</f>
        <v/>
      </c>
    </row>
    <row r="192">
      <c r="A192" s="3" t="n"/>
      <c r="L192" s="4">
        <f>IF(OR(J192="",K192=""),"",IFERROR(K192/ABS(J192),""))</f>
        <v/>
      </c>
      <c r="M192">
        <f>IF(K192="","",IF(K192&gt;0,"Win",IF(K192&lt;0,"Loss","Breakeven")))</f>
        <v/>
      </c>
    </row>
    <row r="193">
      <c r="A193" s="3" t="n"/>
      <c r="L193" s="4">
        <f>IF(OR(J193="",K193=""),"",IFERROR(K193/ABS(J193),""))</f>
        <v/>
      </c>
      <c r="M193">
        <f>IF(K193="","",IF(K193&gt;0,"Win",IF(K193&lt;0,"Loss","Breakeven")))</f>
        <v/>
      </c>
    </row>
    <row r="194">
      <c r="A194" s="3" t="n"/>
      <c r="L194" s="4">
        <f>IF(OR(J194="",K194=""),"",IFERROR(K194/ABS(J194),""))</f>
        <v/>
      </c>
      <c r="M194">
        <f>IF(K194="","",IF(K194&gt;0,"Win",IF(K194&lt;0,"Loss","Breakeven")))</f>
        <v/>
      </c>
    </row>
    <row r="195">
      <c r="A195" s="3" t="n"/>
      <c r="L195" s="4">
        <f>IF(OR(J195="",K195=""),"",IFERROR(K195/ABS(J195),""))</f>
        <v/>
      </c>
      <c r="M195">
        <f>IF(K195="","",IF(K195&gt;0,"Win",IF(K195&lt;0,"Loss","Breakeven")))</f>
        <v/>
      </c>
    </row>
    <row r="196">
      <c r="A196" s="3" t="n"/>
      <c r="L196" s="4">
        <f>IF(OR(J196="",K196=""),"",IFERROR(K196/ABS(J196),""))</f>
        <v/>
      </c>
      <c r="M196">
        <f>IF(K196="","",IF(K196&gt;0,"Win",IF(K196&lt;0,"Loss","Breakeven")))</f>
        <v/>
      </c>
    </row>
    <row r="197">
      <c r="A197" s="3" t="n"/>
      <c r="L197" s="4">
        <f>IF(OR(J197="",K197=""),"",IFERROR(K197/ABS(J197),""))</f>
        <v/>
      </c>
      <c r="M197">
        <f>IF(K197="","",IF(K197&gt;0,"Win",IF(K197&lt;0,"Loss","Breakeven")))</f>
        <v/>
      </c>
    </row>
    <row r="198">
      <c r="A198" s="3" t="n"/>
      <c r="L198" s="4">
        <f>IF(OR(J198="",K198=""),"",IFERROR(K198/ABS(J198),""))</f>
        <v/>
      </c>
      <c r="M198">
        <f>IF(K198="","",IF(K198&gt;0,"Win",IF(K198&lt;0,"Loss","Breakeven")))</f>
        <v/>
      </c>
    </row>
    <row r="199">
      <c r="A199" s="3" t="n"/>
      <c r="L199" s="4">
        <f>IF(OR(J199="",K199=""),"",IFERROR(K199/ABS(J199),""))</f>
        <v/>
      </c>
      <c r="M199">
        <f>IF(K199="","",IF(K199&gt;0,"Win",IF(K199&lt;0,"Loss","Breakeven")))</f>
        <v/>
      </c>
    </row>
    <row r="200">
      <c r="A200" s="3" t="n"/>
      <c r="L200" s="4">
        <f>IF(OR(J200="",K200=""),"",IFERROR(K200/ABS(J200),""))</f>
        <v/>
      </c>
      <c r="M200">
        <f>IF(K200="","",IF(K200&gt;0,"Win",IF(K200&lt;0,"Loss","Breakeven")))</f>
        <v/>
      </c>
    </row>
    <row r="201">
      <c r="A201" s="3" t="n"/>
      <c r="L201" s="4">
        <f>IF(OR(J201="",K201=""),"",IFERROR(K201/ABS(J201),""))</f>
        <v/>
      </c>
      <c r="M201">
        <f>IF(K201="","",IF(K201&gt;0,"Win",IF(K201&lt;0,"Loss","Breakeven")))</f>
        <v/>
      </c>
    </row>
    <row r="202">
      <c r="A202" s="3" t="n"/>
      <c r="L202" s="4">
        <f>IF(OR(J202="",K202=""),"",IFERROR(K202/ABS(J202),""))</f>
        <v/>
      </c>
      <c r="M202">
        <f>IF(K202="","",IF(K202&gt;0,"Win",IF(K202&lt;0,"Loss","Breakeven")))</f>
        <v/>
      </c>
    </row>
    <row r="203">
      <c r="A203" s="3" t="n"/>
      <c r="L203" s="4">
        <f>IF(OR(J203="",K203=""),"",IFERROR(K203/ABS(J203),""))</f>
        <v/>
      </c>
      <c r="M203">
        <f>IF(K203="","",IF(K203&gt;0,"Win",IF(K203&lt;0,"Loss","Breakeven")))</f>
        <v/>
      </c>
    </row>
    <row r="204">
      <c r="A204" s="3" t="n"/>
      <c r="L204" s="4">
        <f>IF(OR(J204="",K204=""),"",IFERROR(K204/ABS(J204),""))</f>
        <v/>
      </c>
      <c r="M204">
        <f>IF(K204="","",IF(K204&gt;0,"Win",IF(K204&lt;0,"Loss","Breakeven")))</f>
        <v/>
      </c>
    </row>
    <row r="205">
      <c r="A205" s="3" t="n"/>
      <c r="L205" s="4">
        <f>IF(OR(J205="",K205=""),"",IFERROR(K205/ABS(J205),""))</f>
        <v/>
      </c>
      <c r="M205">
        <f>IF(K205="","",IF(K205&gt;0,"Win",IF(K205&lt;0,"Loss","Breakeven")))</f>
        <v/>
      </c>
    </row>
    <row r="206">
      <c r="A206" s="3" t="n"/>
      <c r="L206" s="4">
        <f>IF(OR(J206="",K206=""),"",IFERROR(K206/ABS(J206),""))</f>
        <v/>
      </c>
      <c r="M206">
        <f>IF(K206="","",IF(K206&gt;0,"Win",IF(K206&lt;0,"Loss","Breakeven")))</f>
        <v/>
      </c>
    </row>
    <row r="207">
      <c r="A207" s="3" t="n"/>
      <c r="L207" s="4">
        <f>IF(OR(J207="",K207=""),"",IFERROR(K207/ABS(J207),""))</f>
        <v/>
      </c>
      <c r="M207">
        <f>IF(K207="","",IF(K207&gt;0,"Win",IF(K207&lt;0,"Loss","Breakeven")))</f>
        <v/>
      </c>
    </row>
    <row r="208">
      <c r="A208" s="3" t="n"/>
      <c r="L208" s="4">
        <f>IF(OR(J208="",K208=""),"",IFERROR(K208/ABS(J208),""))</f>
        <v/>
      </c>
      <c r="M208">
        <f>IF(K208="","",IF(K208&gt;0,"Win",IF(K208&lt;0,"Loss","Breakeven")))</f>
        <v/>
      </c>
    </row>
    <row r="209">
      <c r="A209" s="3" t="n"/>
      <c r="L209" s="4">
        <f>IF(OR(J209="",K209=""),"",IFERROR(K209/ABS(J209),""))</f>
        <v/>
      </c>
      <c r="M209">
        <f>IF(K209="","",IF(K209&gt;0,"Win",IF(K209&lt;0,"Loss","Breakeven")))</f>
        <v/>
      </c>
    </row>
    <row r="210">
      <c r="A210" s="3" t="n"/>
      <c r="L210" s="4">
        <f>IF(OR(J210="",K210=""),"",IFERROR(K210/ABS(J210),""))</f>
        <v/>
      </c>
      <c r="M210">
        <f>IF(K210="","",IF(K210&gt;0,"Win",IF(K210&lt;0,"Loss","Breakeven")))</f>
        <v/>
      </c>
    </row>
    <row r="211">
      <c r="A211" s="3" t="n"/>
      <c r="L211" s="4">
        <f>IF(OR(J211="",K211=""),"",IFERROR(K211/ABS(J211),""))</f>
        <v/>
      </c>
      <c r="M211">
        <f>IF(K211="","",IF(K211&gt;0,"Win",IF(K211&lt;0,"Loss","Breakeven")))</f>
        <v/>
      </c>
    </row>
    <row r="212">
      <c r="A212" s="3" t="n"/>
      <c r="L212" s="4">
        <f>IF(OR(J212="",K212=""),"",IFERROR(K212/ABS(J212),""))</f>
        <v/>
      </c>
      <c r="M212">
        <f>IF(K212="","",IF(K212&gt;0,"Win",IF(K212&lt;0,"Loss","Breakeven")))</f>
        <v/>
      </c>
    </row>
    <row r="213">
      <c r="A213" s="3" t="n"/>
      <c r="L213" s="4">
        <f>IF(OR(J213="",K213=""),"",IFERROR(K213/ABS(J213),""))</f>
        <v/>
      </c>
      <c r="M213">
        <f>IF(K213="","",IF(K213&gt;0,"Win",IF(K213&lt;0,"Loss","Breakeven")))</f>
        <v/>
      </c>
    </row>
    <row r="214">
      <c r="A214" s="3" t="n"/>
      <c r="L214" s="4">
        <f>IF(OR(J214="",K214=""),"",IFERROR(K214/ABS(J214),""))</f>
        <v/>
      </c>
      <c r="M214">
        <f>IF(K214="","",IF(K214&gt;0,"Win",IF(K214&lt;0,"Loss","Breakeven")))</f>
        <v/>
      </c>
    </row>
    <row r="215">
      <c r="A215" s="3" t="n"/>
      <c r="L215" s="4">
        <f>IF(OR(J215="",K215=""),"",IFERROR(K215/ABS(J215),""))</f>
        <v/>
      </c>
      <c r="M215">
        <f>IF(K215="","",IF(K215&gt;0,"Win",IF(K215&lt;0,"Loss","Breakeven")))</f>
        <v/>
      </c>
    </row>
    <row r="216">
      <c r="A216" s="3" t="n"/>
      <c r="L216" s="4">
        <f>IF(OR(J216="",K216=""),"",IFERROR(K216/ABS(J216),""))</f>
        <v/>
      </c>
      <c r="M216">
        <f>IF(K216="","",IF(K216&gt;0,"Win",IF(K216&lt;0,"Loss","Breakeven")))</f>
        <v/>
      </c>
    </row>
    <row r="217">
      <c r="A217" s="3" t="n"/>
      <c r="L217" s="4">
        <f>IF(OR(J217="",K217=""),"",IFERROR(K217/ABS(J217),""))</f>
        <v/>
      </c>
      <c r="M217">
        <f>IF(K217="","",IF(K217&gt;0,"Win",IF(K217&lt;0,"Loss","Breakeven")))</f>
        <v/>
      </c>
    </row>
    <row r="218">
      <c r="A218" s="3" t="n"/>
      <c r="L218" s="4">
        <f>IF(OR(J218="",K218=""),"",IFERROR(K218/ABS(J218),""))</f>
        <v/>
      </c>
      <c r="M218">
        <f>IF(K218="","",IF(K218&gt;0,"Win",IF(K218&lt;0,"Loss","Breakeven")))</f>
        <v/>
      </c>
    </row>
    <row r="219">
      <c r="A219" s="3" t="n"/>
      <c r="L219" s="4">
        <f>IF(OR(J219="",K219=""),"",IFERROR(K219/ABS(J219),""))</f>
        <v/>
      </c>
      <c r="M219">
        <f>IF(K219="","",IF(K219&gt;0,"Win",IF(K219&lt;0,"Loss","Breakeven")))</f>
        <v/>
      </c>
    </row>
    <row r="220">
      <c r="A220" s="3" t="n"/>
      <c r="L220" s="4">
        <f>IF(OR(J220="",K220=""),"",IFERROR(K220/ABS(J220),""))</f>
        <v/>
      </c>
      <c r="M220">
        <f>IF(K220="","",IF(K220&gt;0,"Win",IF(K220&lt;0,"Loss","Breakeven")))</f>
        <v/>
      </c>
    </row>
    <row r="221">
      <c r="A221" s="3" t="n"/>
      <c r="L221" s="4">
        <f>IF(OR(J221="",K221=""),"",IFERROR(K221/ABS(J221),""))</f>
        <v/>
      </c>
      <c r="M221">
        <f>IF(K221="","",IF(K221&gt;0,"Win",IF(K221&lt;0,"Loss","Breakeven")))</f>
        <v/>
      </c>
    </row>
    <row r="222">
      <c r="A222" s="3" t="n"/>
      <c r="L222" s="4">
        <f>IF(OR(J222="",K222=""),"",IFERROR(K222/ABS(J222),""))</f>
        <v/>
      </c>
      <c r="M222">
        <f>IF(K222="","",IF(K222&gt;0,"Win",IF(K222&lt;0,"Loss","Breakeven")))</f>
        <v/>
      </c>
    </row>
    <row r="223">
      <c r="A223" s="3" t="n"/>
      <c r="L223" s="4">
        <f>IF(OR(J223="",K223=""),"",IFERROR(K223/ABS(J223),""))</f>
        <v/>
      </c>
      <c r="M223">
        <f>IF(K223="","",IF(K223&gt;0,"Win",IF(K223&lt;0,"Loss","Breakeven")))</f>
        <v/>
      </c>
    </row>
    <row r="224">
      <c r="A224" s="3" t="n"/>
      <c r="L224" s="4">
        <f>IF(OR(J224="",K224=""),"",IFERROR(K224/ABS(J224),""))</f>
        <v/>
      </c>
      <c r="M224">
        <f>IF(K224="","",IF(K224&gt;0,"Win",IF(K224&lt;0,"Loss","Breakeven")))</f>
        <v/>
      </c>
    </row>
    <row r="225">
      <c r="A225" s="3" t="n"/>
      <c r="L225" s="4">
        <f>IF(OR(J225="",K225=""),"",IFERROR(K225/ABS(J225),""))</f>
        <v/>
      </c>
      <c r="M225">
        <f>IF(K225="","",IF(K225&gt;0,"Win",IF(K225&lt;0,"Loss","Breakeven")))</f>
        <v/>
      </c>
    </row>
    <row r="226">
      <c r="A226" s="3" t="n"/>
      <c r="L226" s="4">
        <f>IF(OR(J226="",K226=""),"",IFERROR(K226/ABS(J226),""))</f>
        <v/>
      </c>
      <c r="M226">
        <f>IF(K226="","",IF(K226&gt;0,"Win",IF(K226&lt;0,"Loss","Breakeven")))</f>
        <v/>
      </c>
    </row>
    <row r="227">
      <c r="A227" s="3" t="n"/>
      <c r="L227" s="4">
        <f>IF(OR(J227="",K227=""),"",IFERROR(K227/ABS(J227),""))</f>
        <v/>
      </c>
      <c r="M227">
        <f>IF(K227="","",IF(K227&gt;0,"Win",IF(K227&lt;0,"Loss","Breakeven")))</f>
        <v/>
      </c>
    </row>
    <row r="228">
      <c r="A228" s="3" t="n"/>
      <c r="L228" s="4">
        <f>IF(OR(J228="",K228=""),"",IFERROR(K228/ABS(J228),""))</f>
        <v/>
      </c>
      <c r="M228">
        <f>IF(K228="","",IF(K228&gt;0,"Win",IF(K228&lt;0,"Loss","Breakeven")))</f>
        <v/>
      </c>
    </row>
    <row r="229">
      <c r="A229" s="3" t="n"/>
      <c r="L229" s="4">
        <f>IF(OR(J229="",K229=""),"",IFERROR(K229/ABS(J229),""))</f>
        <v/>
      </c>
      <c r="M229">
        <f>IF(K229="","",IF(K229&gt;0,"Win",IF(K229&lt;0,"Loss","Breakeven")))</f>
        <v/>
      </c>
    </row>
    <row r="230">
      <c r="A230" s="3" t="n"/>
      <c r="L230" s="4">
        <f>IF(OR(J230="",K230=""),"",IFERROR(K230/ABS(J230),""))</f>
        <v/>
      </c>
      <c r="M230">
        <f>IF(K230="","",IF(K230&gt;0,"Win",IF(K230&lt;0,"Loss","Breakeven")))</f>
        <v/>
      </c>
    </row>
    <row r="231">
      <c r="A231" s="3" t="n"/>
      <c r="L231" s="4">
        <f>IF(OR(J231="",K231=""),"",IFERROR(K231/ABS(J231),""))</f>
        <v/>
      </c>
      <c r="M231">
        <f>IF(K231="","",IF(K231&gt;0,"Win",IF(K231&lt;0,"Loss","Breakeven")))</f>
        <v/>
      </c>
    </row>
    <row r="232">
      <c r="A232" s="3" t="n"/>
      <c r="L232" s="4">
        <f>IF(OR(J232="",K232=""),"",IFERROR(K232/ABS(J232),""))</f>
        <v/>
      </c>
      <c r="M232">
        <f>IF(K232="","",IF(K232&gt;0,"Win",IF(K232&lt;0,"Loss","Breakeven")))</f>
        <v/>
      </c>
    </row>
    <row r="233">
      <c r="A233" s="3" t="n"/>
      <c r="L233" s="4">
        <f>IF(OR(J233="",K233=""),"",IFERROR(K233/ABS(J233),""))</f>
        <v/>
      </c>
      <c r="M233">
        <f>IF(K233="","",IF(K233&gt;0,"Win",IF(K233&lt;0,"Loss","Breakeven")))</f>
        <v/>
      </c>
    </row>
    <row r="234">
      <c r="A234" s="3" t="n"/>
      <c r="L234" s="4">
        <f>IF(OR(J234="",K234=""),"",IFERROR(K234/ABS(J234),""))</f>
        <v/>
      </c>
      <c r="M234">
        <f>IF(K234="","",IF(K234&gt;0,"Win",IF(K234&lt;0,"Loss","Breakeven")))</f>
        <v/>
      </c>
    </row>
    <row r="235">
      <c r="A235" s="3" t="n"/>
      <c r="L235" s="4">
        <f>IF(OR(J235="",K235=""),"",IFERROR(K235/ABS(J235),""))</f>
        <v/>
      </c>
      <c r="M235">
        <f>IF(K235="","",IF(K235&gt;0,"Win",IF(K235&lt;0,"Loss","Breakeven")))</f>
        <v/>
      </c>
    </row>
    <row r="236">
      <c r="A236" s="3" t="n"/>
      <c r="L236" s="4">
        <f>IF(OR(J236="",K236=""),"",IFERROR(K236/ABS(J236),""))</f>
        <v/>
      </c>
      <c r="M236">
        <f>IF(K236="","",IF(K236&gt;0,"Win",IF(K236&lt;0,"Loss","Breakeven")))</f>
        <v/>
      </c>
    </row>
    <row r="237">
      <c r="A237" s="3" t="n"/>
      <c r="L237" s="4">
        <f>IF(OR(J237="",K237=""),"",IFERROR(K237/ABS(J237),""))</f>
        <v/>
      </c>
      <c r="M237">
        <f>IF(K237="","",IF(K237&gt;0,"Win",IF(K237&lt;0,"Loss","Breakeven")))</f>
        <v/>
      </c>
    </row>
    <row r="238">
      <c r="A238" s="3" t="n"/>
      <c r="L238" s="4">
        <f>IF(OR(J238="",K238=""),"",IFERROR(K238/ABS(J238),""))</f>
        <v/>
      </c>
      <c r="M238">
        <f>IF(K238="","",IF(K238&gt;0,"Win",IF(K238&lt;0,"Loss","Breakeven")))</f>
        <v/>
      </c>
    </row>
    <row r="239">
      <c r="A239" s="3" t="n"/>
      <c r="L239" s="4">
        <f>IF(OR(J239="",K239=""),"",IFERROR(K239/ABS(J239),""))</f>
        <v/>
      </c>
      <c r="M239">
        <f>IF(K239="","",IF(K239&gt;0,"Win",IF(K239&lt;0,"Loss","Breakeven")))</f>
        <v/>
      </c>
    </row>
    <row r="240">
      <c r="A240" s="3" t="n"/>
      <c r="L240" s="4">
        <f>IF(OR(J240="",K240=""),"",IFERROR(K240/ABS(J240),""))</f>
        <v/>
      </c>
      <c r="M240">
        <f>IF(K240="","",IF(K240&gt;0,"Win",IF(K240&lt;0,"Loss","Breakeven")))</f>
        <v/>
      </c>
    </row>
    <row r="241">
      <c r="A241" s="3" t="n"/>
      <c r="L241" s="4">
        <f>IF(OR(J241="",K241=""),"",IFERROR(K241/ABS(J241),""))</f>
        <v/>
      </c>
      <c r="M241">
        <f>IF(K241="","",IF(K241&gt;0,"Win",IF(K241&lt;0,"Loss","Breakeven")))</f>
        <v/>
      </c>
    </row>
    <row r="242">
      <c r="A242" s="3" t="n"/>
      <c r="L242" s="4">
        <f>IF(OR(J242="",K242=""),"",IFERROR(K242/ABS(J242),""))</f>
        <v/>
      </c>
      <c r="M242">
        <f>IF(K242="","",IF(K242&gt;0,"Win",IF(K242&lt;0,"Loss","Breakeven")))</f>
        <v/>
      </c>
    </row>
    <row r="243">
      <c r="A243" s="3" t="n"/>
      <c r="L243" s="4">
        <f>IF(OR(J243="",K243=""),"",IFERROR(K243/ABS(J243),""))</f>
        <v/>
      </c>
      <c r="M243">
        <f>IF(K243="","",IF(K243&gt;0,"Win",IF(K243&lt;0,"Loss","Breakeven")))</f>
        <v/>
      </c>
    </row>
    <row r="244">
      <c r="A244" s="3" t="n"/>
      <c r="L244" s="4">
        <f>IF(OR(J244="",K244=""),"",IFERROR(K244/ABS(J244),""))</f>
        <v/>
      </c>
      <c r="M244">
        <f>IF(K244="","",IF(K244&gt;0,"Win",IF(K244&lt;0,"Loss","Breakeven")))</f>
        <v/>
      </c>
    </row>
    <row r="245">
      <c r="A245" s="3" t="n"/>
      <c r="L245" s="4">
        <f>IF(OR(J245="",K245=""),"",IFERROR(K245/ABS(J245),""))</f>
        <v/>
      </c>
      <c r="M245">
        <f>IF(K245="","",IF(K245&gt;0,"Win",IF(K245&lt;0,"Loss","Breakeven")))</f>
        <v/>
      </c>
    </row>
    <row r="246">
      <c r="A246" s="3" t="n"/>
      <c r="L246" s="4">
        <f>IF(OR(J246="",K246=""),"",IFERROR(K246/ABS(J246),""))</f>
        <v/>
      </c>
      <c r="M246">
        <f>IF(K246="","",IF(K246&gt;0,"Win",IF(K246&lt;0,"Loss","Breakeven")))</f>
        <v/>
      </c>
    </row>
    <row r="247">
      <c r="A247" s="3" t="n"/>
      <c r="L247" s="4">
        <f>IF(OR(J247="",K247=""),"",IFERROR(K247/ABS(J247),""))</f>
        <v/>
      </c>
      <c r="M247">
        <f>IF(K247="","",IF(K247&gt;0,"Win",IF(K247&lt;0,"Loss","Breakeven")))</f>
        <v/>
      </c>
    </row>
    <row r="248">
      <c r="A248" s="3" t="n"/>
      <c r="L248" s="4">
        <f>IF(OR(J248="",K248=""),"",IFERROR(K248/ABS(J248),""))</f>
        <v/>
      </c>
      <c r="M248">
        <f>IF(K248="","",IF(K248&gt;0,"Win",IF(K248&lt;0,"Loss","Breakeven")))</f>
        <v/>
      </c>
    </row>
    <row r="249">
      <c r="A249" s="3" t="n"/>
      <c r="L249" s="4">
        <f>IF(OR(J249="",K249=""),"",IFERROR(K249/ABS(J249),""))</f>
        <v/>
      </c>
      <c r="M249">
        <f>IF(K249="","",IF(K249&gt;0,"Win",IF(K249&lt;0,"Loss","Breakeven")))</f>
        <v/>
      </c>
    </row>
    <row r="250">
      <c r="A250" s="3" t="n"/>
      <c r="L250" s="4">
        <f>IF(OR(J250="",K250=""),"",IFERROR(K250/ABS(J250),""))</f>
        <v/>
      </c>
      <c r="M250">
        <f>IF(K250="","",IF(K250&gt;0,"Win",IF(K250&lt;0,"Loss","Breakeven")))</f>
        <v/>
      </c>
    </row>
    <row r="251">
      <c r="A251" s="3" t="n"/>
      <c r="L251" s="4">
        <f>IF(OR(J251="",K251=""),"",IFERROR(K251/ABS(J251),""))</f>
        <v/>
      </c>
      <c r="M251">
        <f>IF(K251="","",IF(K251&gt;0,"Win",IF(K251&lt;0,"Loss","Breakeven")))</f>
        <v/>
      </c>
    </row>
    <row r="252">
      <c r="A252" s="3" t="n"/>
      <c r="L252" s="4">
        <f>IF(OR(J252="",K252=""),"",IFERROR(K252/ABS(J252),""))</f>
        <v/>
      </c>
      <c r="M252">
        <f>IF(K252="","",IF(K252&gt;0,"Win",IF(K252&lt;0,"Loss","Breakeven")))</f>
        <v/>
      </c>
    </row>
    <row r="253">
      <c r="A253" s="3" t="n"/>
      <c r="L253" s="4">
        <f>IF(OR(J253="",K253=""),"",IFERROR(K253/ABS(J253),""))</f>
        <v/>
      </c>
      <c r="M253">
        <f>IF(K253="","",IF(K253&gt;0,"Win",IF(K253&lt;0,"Loss","Breakeven")))</f>
        <v/>
      </c>
    </row>
    <row r="254">
      <c r="A254" s="3" t="n"/>
      <c r="L254" s="4">
        <f>IF(OR(J254="",K254=""),"",IFERROR(K254/ABS(J254),""))</f>
        <v/>
      </c>
      <c r="M254">
        <f>IF(K254="","",IF(K254&gt;0,"Win",IF(K254&lt;0,"Loss","Breakeven")))</f>
        <v/>
      </c>
    </row>
    <row r="255">
      <c r="A255" s="3" t="n"/>
      <c r="L255" s="4">
        <f>IF(OR(J255="",K255=""),"",IFERROR(K255/ABS(J255),""))</f>
        <v/>
      </c>
      <c r="M255">
        <f>IF(K255="","",IF(K255&gt;0,"Win",IF(K255&lt;0,"Loss","Breakeven")))</f>
        <v/>
      </c>
    </row>
    <row r="256">
      <c r="A256" s="3" t="n"/>
      <c r="L256" s="4">
        <f>IF(OR(J256="",K256=""),"",IFERROR(K256/ABS(J256),""))</f>
        <v/>
      </c>
      <c r="M256">
        <f>IF(K256="","",IF(K256&gt;0,"Win",IF(K256&lt;0,"Loss","Breakeven")))</f>
        <v/>
      </c>
    </row>
    <row r="257">
      <c r="A257" s="3" t="n"/>
      <c r="L257" s="4">
        <f>IF(OR(J257="",K257=""),"",IFERROR(K257/ABS(J257),""))</f>
        <v/>
      </c>
      <c r="M257">
        <f>IF(K257="","",IF(K257&gt;0,"Win",IF(K257&lt;0,"Loss","Breakeven")))</f>
        <v/>
      </c>
    </row>
    <row r="258">
      <c r="A258" s="3" t="n"/>
      <c r="L258" s="4">
        <f>IF(OR(J258="",K258=""),"",IFERROR(K258/ABS(J258),""))</f>
        <v/>
      </c>
      <c r="M258">
        <f>IF(K258="","",IF(K258&gt;0,"Win",IF(K258&lt;0,"Loss","Breakeven")))</f>
        <v/>
      </c>
    </row>
    <row r="259">
      <c r="A259" s="3" t="n"/>
      <c r="L259" s="4">
        <f>IF(OR(J259="",K259=""),"",IFERROR(K259/ABS(J259),""))</f>
        <v/>
      </c>
      <c r="M259">
        <f>IF(K259="","",IF(K259&gt;0,"Win",IF(K259&lt;0,"Loss","Breakeven")))</f>
        <v/>
      </c>
    </row>
    <row r="260">
      <c r="A260" s="3" t="n"/>
      <c r="L260" s="4">
        <f>IF(OR(J260="",K260=""),"",IFERROR(K260/ABS(J260),""))</f>
        <v/>
      </c>
      <c r="M260">
        <f>IF(K260="","",IF(K260&gt;0,"Win",IF(K260&lt;0,"Loss","Breakeven")))</f>
        <v/>
      </c>
    </row>
    <row r="261">
      <c r="A261" s="3" t="n"/>
      <c r="L261" s="4">
        <f>IF(OR(J261="",K261=""),"",IFERROR(K261/ABS(J261),""))</f>
        <v/>
      </c>
      <c r="M261">
        <f>IF(K261="","",IF(K261&gt;0,"Win",IF(K261&lt;0,"Loss","Breakeven")))</f>
        <v/>
      </c>
    </row>
    <row r="262">
      <c r="A262" s="3" t="n"/>
      <c r="L262" s="4">
        <f>IF(OR(J262="",K262=""),"",IFERROR(K262/ABS(J262),""))</f>
        <v/>
      </c>
      <c r="M262">
        <f>IF(K262="","",IF(K262&gt;0,"Win",IF(K262&lt;0,"Loss","Breakeven")))</f>
        <v/>
      </c>
    </row>
    <row r="263">
      <c r="A263" s="3" t="n"/>
      <c r="L263" s="4">
        <f>IF(OR(J263="",K263=""),"",IFERROR(K263/ABS(J263),""))</f>
        <v/>
      </c>
      <c r="M263">
        <f>IF(K263="","",IF(K263&gt;0,"Win",IF(K263&lt;0,"Loss","Breakeven")))</f>
        <v/>
      </c>
    </row>
    <row r="264">
      <c r="A264" s="3" t="n"/>
      <c r="L264" s="4">
        <f>IF(OR(J264="",K264=""),"",IFERROR(K264/ABS(J264),""))</f>
        <v/>
      </c>
      <c r="M264">
        <f>IF(K264="","",IF(K264&gt;0,"Win",IF(K264&lt;0,"Loss","Breakeven")))</f>
        <v/>
      </c>
    </row>
    <row r="265">
      <c r="A265" s="3" t="n"/>
      <c r="L265" s="4">
        <f>IF(OR(J265="",K265=""),"",IFERROR(K265/ABS(J265),""))</f>
        <v/>
      </c>
      <c r="M265">
        <f>IF(K265="","",IF(K265&gt;0,"Win",IF(K265&lt;0,"Loss","Breakeven")))</f>
        <v/>
      </c>
    </row>
    <row r="266">
      <c r="A266" s="3" t="n"/>
      <c r="L266" s="4">
        <f>IF(OR(J266="",K266=""),"",IFERROR(K266/ABS(J266),""))</f>
        <v/>
      </c>
      <c r="M266">
        <f>IF(K266="","",IF(K266&gt;0,"Win",IF(K266&lt;0,"Loss","Breakeven")))</f>
        <v/>
      </c>
    </row>
    <row r="267">
      <c r="A267" s="3" t="n"/>
      <c r="L267" s="4">
        <f>IF(OR(J267="",K267=""),"",IFERROR(K267/ABS(J267),""))</f>
        <v/>
      </c>
      <c r="M267">
        <f>IF(K267="","",IF(K267&gt;0,"Win",IF(K267&lt;0,"Loss","Breakeven")))</f>
        <v/>
      </c>
    </row>
    <row r="268">
      <c r="A268" s="3" t="n"/>
      <c r="L268" s="4">
        <f>IF(OR(J268="",K268=""),"",IFERROR(K268/ABS(J268),""))</f>
        <v/>
      </c>
      <c r="M268">
        <f>IF(K268="","",IF(K268&gt;0,"Win",IF(K268&lt;0,"Loss","Breakeven")))</f>
        <v/>
      </c>
    </row>
    <row r="269">
      <c r="A269" s="3" t="n"/>
      <c r="L269" s="4">
        <f>IF(OR(J269="",K269=""),"",IFERROR(K269/ABS(J269),""))</f>
        <v/>
      </c>
      <c r="M269">
        <f>IF(K269="","",IF(K269&gt;0,"Win",IF(K269&lt;0,"Loss","Breakeven")))</f>
        <v/>
      </c>
    </row>
    <row r="270">
      <c r="A270" s="3" t="n"/>
      <c r="L270" s="4">
        <f>IF(OR(J270="",K270=""),"",IFERROR(K270/ABS(J270),""))</f>
        <v/>
      </c>
      <c r="M270">
        <f>IF(K270="","",IF(K270&gt;0,"Win",IF(K270&lt;0,"Loss","Breakeven")))</f>
        <v/>
      </c>
    </row>
    <row r="271">
      <c r="A271" s="3" t="n"/>
      <c r="L271" s="4">
        <f>IF(OR(J271="",K271=""),"",IFERROR(K271/ABS(J271),""))</f>
        <v/>
      </c>
      <c r="M271">
        <f>IF(K271="","",IF(K271&gt;0,"Win",IF(K271&lt;0,"Loss","Breakeven")))</f>
        <v/>
      </c>
    </row>
    <row r="272">
      <c r="A272" s="3" t="n"/>
      <c r="L272" s="4">
        <f>IF(OR(J272="",K272=""),"",IFERROR(K272/ABS(J272),""))</f>
        <v/>
      </c>
      <c r="M272">
        <f>IF(K272="","",IF(K272&gt;0,"Win",IF(K272&lt;0,"Loss","Breakeven")))</f>
        <v/>
      </c>
    </row>
    <row r="273">
      <c r="A273" s="3" t="n"/>
      <c r="L273" s="4">
        <f>IF(OR(J273="",K273=""),"",IFERROR(K273/ABS(J273),""))</f>
        <v/>
      </c>
      <c r="M273">
        <f>IF(K273="","",IF(K273&gt;0,"Win",IF(K273&lt;0,"Loss","Breakeven")))</f>
        <v/>
      </c>
    </row>
    <row r="274">
      <c r="A274" s="3" t="n"/>
      <c r="L274" s="4">
        <f>IF(OR(J274="",K274=""),"",IFERROR(K274/ABS(J274),""))</f>
        <v/>
      </c>
      <c r="M274">
        <f>IF(K274="","",IF(K274&gt;0,"Win",IF(K274&lt;0,"Loss","Breakeven")))</f>
        <v/>
      </c>
    </row>
    <row r="275">
      <c r="A275" s="3" t="n"/>
      <c r="L275" s="4">
        <f>IF(OR(J275="",K275=""),"",IFERROR(K275/ABS(J275),""))</f>
        <v/>
      </c>
      <c r="M275">
        <f>IF(K275="","",IF(K275&gt;0,"Win",IF(K275&lt;0,"Loss","Breakeven")))</f>
        <v/>
      </c>
    </row>
    <row r="276">
      <c r="A276" s="3" t="n"/>
      <c r="L276" s="4">
        <f>IF(OR(J276="",K276=""),"",IFERROR(K276/ABS(J276),""))</f>
        <v/>
      </c>
      <c r="M276">
        <f>IF(K276="","",IF(K276&gt;0,"Win",IF(K276&lt;0,"Loss","Breakeven")))</f>
        <v/>
      </c>
    </row>
    <row r="277">
      <c r="A277" s="3" t="n"/>
      <c r="L277" s="4">
        <f>IF(OR(J277="",K277=""),"",IFERROR(K277/ABS(J277),""))</f>
        <v/>
      </c>
      <c r="M277">
        <f>IF(K277="","",IF(K277&gt;0,"Win",IF(K277&lt;0,"Loss","Breakeven")))</f>
        <v/>
      </c>
    </row>
    <row r="278">
      <c r="A278" s="3" t="n"/>
      <c r="L278" s="4">
        <f>IF(OR(J278="",K278=""),"",IFERROR(K278/ABS(J278),""))</f>
        <v/>
      </c>
      <c r="M278">
        <f>IF(K278="","",IF(K278&gt;0,"Win",IF(K278&lt;0,"Loss","Breakeven")))</f>
        <v/>
      </c>
    </row>
    <row r="279">
      <c r="A279" s="3" t="n"/>
      <c r="L279" s="4">
        <f>IF(OR(J279="",K279=""),"",IFERROR(K279/ABS(J279),""))</f>
        <v/>
      </c>
      <c r="M279">
        <f>IF(K279="","",IF(K279&gt;0,"Win",IF(K279&lt;0,"Loss","Breakeven")))</f>
        <v/>
      </c>
    </row>
    <row r="280">
      <c r="A280" s="3" t="n"/>
      <c r="L280" s="4">
        <f>IF(OR(J280="",K280=""),"",IFERROR(K280/ABS(J280),""))</f>
        <v/>
      </c>
      <c r="M280">
        <f>IF(K280="","",IF(K280&gt;0,"Win",IF(K280&lt;0,"Loss","Breakeven")))</f>
        <v/>
      </c>
    </row>
    <row r="281">
      <c r="A281" s="3" t="n"/>
      <c r="L281" s="4">
        <f>IF(OR(J281="",K281=""),"",IFERROR(K281/ABS(J281),""))</f>
        <v/>
      </c>
      <c r="M281">
        <f>IF(K281="","",IF(K281&gt;0,"Win",IF(K281&lt;0,"Loss","Breakeven")))</f>
        <v/>
      </c>
    </row>
    <row r="282">
      <c r="A282" s="3" t="n"/>
      <c r="L282" s="4">
        <f>IF(OR(J282="",K282=""),"",IFERROR(K282/ABS(J282),""))</f>
        <v/>
      </c>
      <c r="M282">
        <f>IF(K282="","",IF(K282&gt;0,"Win",IF(K282&lt;0,"Loss","Breakeven")))</f>
        <v/>
      </c>
    </row>
    <row r="283">
      <c r="A283" s="3" t="n"/>
      <c r="L283" s="4">
        <f>IF(OR(J283="",K283=""),"",IFERROR(K283/ABS(J283),""))</f>
        <v/>
      </c>
      <c r="M283">
        <f>IF(K283="","",IF(K283&gt;0,"Win",IF(K283&lt;0,"Loss","Breakeven")))</f>
        <v/>
      </c>
    </row>
    <row r="284">
      <c r="A284" s="3" t="n"/>
      <c r="L284" s="4">
        <f>IF(OR(J284="",K284=""),"",IFERROR(K284/ABS(J284),""))</f>
        <v/>
      </c>
      <c r="M284">
        <f>IF(K284="","",IF(K284&gt;0,"Win",IF(K284&lt;0,"Loss","Breakeven")))</f>
        <v/>
      </c>
    </row>
    <row r="285">
      <c r="A285" s="3" t="n"/>
      <c r="L285" s="4">
        <f>IF(OR(J285="",K285=""),"",IFERROR(K285/ABS(J285),""))</f>
        <v/>
      </c>
      <c r="M285">
        <f>IF(K285="","",IF(K285&gt;0,"Win",IF(K285&lt;0,"Loss","Breakeven")))</f>
        <v/>
      </c>
    </row>
    <row r="286">
      <c r="A286" s="3" t="n"/>
      <c r="L286" s="4">
        <f>IF(OR(J286="",K286=""),"",IFERROR(K286/ABS(J286),""))</f>
        <v/>
      </c>
      <c r="M286">
        <f>IF(K286="","",IF(K286&gt;0,"Win",IF(K286&lt;0,"Loss","Breakeven")))</f>
        <v/>
      </c>
    </row>
    <row r="287">
      <c r="A287" s="3" t="n"/>
      <c r="L287" s="4">
        <f>IF(OR(J287="",K287=""),"",IFERROR(K287/ABS(J287),""))</f>
        <v/>
      </c>
      <c r="M287">
        <f>IF(K287="","",IF(K287&gt;0,"Win",IF(K287&lt;0,"Loss","Breakeven")))</f>
        <v/>
      </c>
    </row>
    <row r="288">
      <c r="A288" s="3" t="n"/>
      <c r="L288" s="4">
        <f>IF(OR(J288="",K288=""),"",IFERROR(K288/ABS(J288),""))</f>
        <v/>
      </c>
      <c r="M288">
        <f>IF(K288="","",IF(K288&gt;0,"Win",IF(K288&lt;0,"Loss","Breakeven")))</f>
        <v/>
      </c>
    </row>
    <row r="289">
      <c r="A289" s="3" t="n"/>
      <c r="L289" s="4">
        <f>IF(OR(J289="",K289=""),"",IFERROR(K289/ABS(J289),""))</f>
        <v/>
      </c>
      <c r="M289">
        <f>IF(K289="","",IF(K289&gt;0,"Win",IF(K289&lt;0,"Loss","Breakeven")))</f>
        <v/>
      </c>
    </row>
    <row r="290">
      <c r="A290" s="3" t="n"/>
      <c r="L290" s="4">
        <f>IF(OR(J290="",K290=""),"",IFERROR(K290/ABS(J290),""))</f>
        <v/>
      </c>
      <c r="M290">
        <f>IF(K290="","",IF(K290&gt;0,"Win",IF(K290&lt;0,"Loss","Breakeven")))</f>
        <v/>
      </c>
    </row>
    <row r="291">
      <c r="A291" s="3" t="n"/>
      <c r="L291" s="4">
        <f>IF(OR(J291="",K291=""),"",IFERROR(K291/ABS(J291),""))</f>
        <v/>
      </c>
      <c r="M291">
        <f>IF(K291="","",IF(K291&gt;0,"Win",IF(K291&lt;0,"Loss","Breakeven")))</f>
        <v/>
      </c>
    </row>
    <row r="292">
      <c r="A292" s="3" t="n"/>
      <c r="L292" s="4">
        <f>IF(OR(J292="",K292=""),"",IFERROR(K292/ABS(J292),""))</f>
        <v/>
      </c>
      <c r="M292">
        <f>IF(K292="","",IF(K292&gt;0,"Win",IF(K292&lt;0,"Loss","Breakeven")))</f>
        <v/>
      </c>
    </row>
    <row r="293">
      <c r="A293" s="3" t="n"/>
      <c r="L293" s="4">
        <f>IF(OR(J293="",K293=""),"",IFERROR(K293/ABS(J293),""))</f>
        <v/>
      </c>
      <c r="M293">
        <f>IF(K293="","",IF(K293&gt;0,"Win",IF(K293&lt;0,"Loss","Breakeven")))</f>
        <v/>
      </c>
    </row>
    <row r="294">
      <c r="A294" s="3" t="n"/>
      <c r="L294" s="4">
        <f>IF(OR(J294="",K294=""),"",IFERROR(K294/ABS(J294),""))</f>
        <v/>
      </c>
      <c r="M294">
        <f>IF(K294="","",IF(K294&gt;0,"Win",IF(K294&lt;0,"Loss","Breakeven")))</f>
        <v/>
      </c>
    </row>
    <row r="295">
      <c r="A295" s="3" t="n"/>
      <c r="L295" s="4">
        <f>IF(OR(J295="",K295=""),"",IFERROR(K295/ABS(J295),""))</f>
        <v/>
      </c>
      <c r="M295">
        <f>IF(K295="","",IF(K295&gt;0,"Win",IF(K295&lt;0,"Loss","Breakeven")))</f>
        <v/>
      </c>
    </row>
    <row r="296">
      <c r="A296" s="3" t="n"/>
      <c r="L296" s="4">
        <f>IF(OR(J296="",K296=""),"",IFERROR(K296/ABS(J296),""))</f>
        <v/>
      </c>
      <c r="M296">
        <f>IF(K296="","",IF(K296&gt;0,"Win",IF(K296&lt;0,"Loss","Breakeven")))</f>
        <v/>
      </c>
    </row>
    <row r="297">
      <c r="A297" s="3" t="n"/>
      <c r="L297" s="4">
        <f>IF(OR(J297="",K297=""),"",IFERROR(K297/ABS(J297),""))</f>
        <v/>
      </c>
      <c r="M297">
        <f>IF(K297="","",IF(K297&gt;0,"Win",IF(K297&lt;0,"Loss","Breakeven")))</f>
        <v/>
      </c>
    </row>
    <row r="298">
      <c r="A298" s="3" t="n"/>
      <c r="L298" s="4">
        <f>IF(OR(J298="",K298=""),"",IFERROR(K298/ABS(J298),""))</f>
        <v/>
      </c>
      <c r="M298">
        <f>IF(K298="","",IF(K298&gt;0,"Win",IF(K298&lt;0,"Loss","Breakeven")))</f>
        <v/>
      </c>
    </row>
    <row r="299">
      <c r="A299" s="3" t="n"/>
      <c r="L299" s="4">
        <f>IF(OR(J299="",K299=""),"",IFERROR(K299/ABS(J299),""))</f>
        <v/>
      </c>
      <c r="M299">
        <f>IF(K299="","",IF(K299&gt;0,"Win",IF(K299&lt;0,"Loss","Breakeven")))</f>
        <v/>
      </c>
    </row>
    <row r="300">
      <c r="A300" s="3" t="n"/>
      <c r="L300" s="4">
        <f>IF(OR(J300="",K300=""),"",IFERROR(K300/ABS(J300),""))</f>
        <v/>
      </c>
      <c r="M300">
        <f>IF(K300="","",IF(K300&gt;0,"Win",IF(K300&lt;0,"Loss","Breakeven")))</f>
        <v/>
      </c>
    </row>
    <row r="301">
      <c r="A301" s="3" t="n"/>
      <c r="L301" s="4">
        <f>IF(OR(J301="",K301=""),"",IFERROR(K301/ABS(J301),""))</f>
        <v/>
      </c>
      <c r="M301">
        <f>IF(K301="","",IF(K301&gt;0,"Win",IF(K301&lt;0,"Loss","Breakeven")))</f>
        <v/>
      </c>
    </row>
    <row r="302">
      <c r="A302" s="3" t="n"/>
      <c r="L302" s="4">
        <f>IF(OR(J302="",K302=""),"",IFERROR(K302/ABS(J302),""))</f>
        <v/>
      </c>
      <c r="M302">
        <f>IF(K302="","",IF(K302&gt;0,"Win",IF(K302&lt;0,"Loss","Breakeven")))</f>
        <v/>
      </c>
    </row>
    <row r="303">
      <c r="A303" s="3" t="n"/>
      <c r="L303" s="4">
        <f>IF(OR(J303="",K303=""),"",IFERROR(K303/ABS(J303),""))</f>
        <v/>
      </c>
      <c r="M303">
        <f>IF(K303="","",IF(K303&gt;0,"Win",IF(K303&lt;0,"Loss","Breakeven")))</f>
        <v/>
      </c>
    </row>
    <row r="304">
      <c r="A304" s="3" t="n"/>
      <c r="L304" s="4">
        <f>IF(OR(J304="",K304=""),"",IFERROR(K304/ABS(J304),""))</f>
        <v/>
      </c>
      <c r="M304">
        <f>IF(K304="","",IF(K304&gt;0,"Win",IF(K304&lt;0,"Loss","Breakeven")))</f>
        <v/>
      </c>
    </row>
    <row r="305">
      <c r="A305" s="3" t="n"/>
      <c r="L305" s="4">
        <f>IF(OR(J305="",K305=""),"",IFERROR(K305/ABS(J305),""))</f>
        <v/>
      </c>
      <c r="M305">
        <f>IF(K305="","",IF(K305&gt;0,"Win",IF(K305&lt;0,"Loss","Breakeven")))</f>
        <v/>
      </c>
    </row>
    <row r="306">
      <c r="A306" s="3" t="n"/>
      <c r="L306" s="4">
        <f>IF(OR(J306="",K306=""),"",IFERROR(K306/ABS(J306),""))</f>
        <v/>
      </c>
      <c r="M306">
        <f>IF(K306="","",IF(K306&gt;0,"Win",IF(K306&lt;0,"Loss","Breakeven")))</f>
        <v/>
      </c>
    </row>
    <row r="307">
      <c r="A307" s="3" t="n"/>
      <c r="L307" s="4">
        <f>IF(OR(J307="",K307=""),"",IFERROR(K307/ABS(J307),""))</f>
        <v/>
      </c>
      <c r="M307">
        <f>IF(K307="","",IF(K307&gt;0,"Win",IF(K307&lt;0,"Loss","Breakeven")))</f>
        <v/>
      </c>
    </row>
    <row r="308">
      <c r="A308" s="3" t="n"/>
      <c r="L308" s="4">
        <f>IF(OR(J308="",K308=""),"",IFERROR(K308/ABS(J308),""))</f>
        <v/>
      </c>
      <c r="M308">
        <f>IF(K308="","",IF(K308&gt;0,"Win",IF(K308&lt;0,"Loss","Breakeven")))</f>
        <v/>
      </c>
    </row>
    <row r="309">
      <c r="A309" s="3" t="n"/>
      <c r="L309" s="4">
        <f>IF(OR(J309="",K309=""),"",IFERROR(K309/ABS(J309),""))</f>
        <v/>
      </c>
      <c r="M309">
        <f>IF(K309="","",IF(K309&gt;0,"Win",IF(K309&lt;0,"Loss","Breakeven")))</f>
        <v/>
      </c>
    </row>
    <row r="310">
      <c r="A310" s="3" t="n"/>
      <c r="L310" s="4">
        <f>IF(OR(J310="",K310=""),"",IFERROR(K310/ABS(J310),""))</f>
        <v/>
      </c>
      <c r="M310">
        <f>IF(K310="","",IF(K310&gt;0,"Win",IF(K310&lt;0,"Loss","Breakeven")))</f>
        <v/>
      </c>
    </row>
    <row r="311">
      <c r="A311" s="3" t="n"/>
      <c r="L311" s="4">
        <f>IF(OR(J311="",K311=""),"",IFERROR(K311/ABS(J311),""))</f>
        <v/>
      </c>
      <c r="M311">
        <f>IF(K311="","",IF(K311&gt;0,"Win",IF(K311&lt;0,"Loss","Breakeven")))</f>
        <v/>
      </c>
    </row>
    <row r="312">
      <c r="A312" s="3" t="n"/>
      <c r="L312" s="4">
        <f>IF(OR(J312="",K312=""),"",IFERROR(K312/ABS(J312),""))</f>
        <v/>
      </c>
      <c r="M312">
        <f>IF(K312="","",IF(K312&gt;0,"Win",IF(K312&lt;0,"Loss","Breakeven")))</f>
        <v/>
      </c>
    </row>
    <row r="313">
      <c r="A313" s="3" t="n"/>
      <c r="L313" s="4">
        <f>IF(OR(J313="",K313=""),"",IFERROR(K313/ABS(J313),""))</f>
        <v/>
      </c>
      <c r="M313">
        <f>IF(K313="","",IF(K313&gt;0,"Win",IF(K313&lt;0,"Loss","Breakeven")))</f>
        <v/>
      </c>
    </row>
    <row r="314">
      <c r="A314" s="3" t="n"/>
      <c r="L314" s="4">
        <f>IF(OR(J314="",K314=""),"",IFERROR(K314/ABS(J314),""))</f>
        <v/>
      </c>
      <c r="M314">
        <f>IF(K314="","",IF(K314&gt;0,"Win",IF(K314&lt;0,"Loss","Breakeven")))</f>
        <v/>
      </c>
    </row>
    <row r="315">
      <c r="A315" s="3" t="n"/>
      <c r="L315" s="4">
        <f>IF(OR(J315="",K315=""),"",IFERROR(K315/ABS(J315),""))</f>
        <v/>
      </c>
      <c r="M315">
        <f>IF(K315="","",IF(K315&gt;0,"Win",IF(K315&lt;0,"Loss","Breakeven")))</f>
        <v/>
      </c>
    </row>
    <row r="316">
      <c r="A316" s="3" t="n"/>
      <c r="L316" s="4">
        <f>IF(OR(J316="",K316=""),"",IFERROR(K316/ABS(J316),""))</f>
        <v/>
      </c>
      <c r="M316">
        <f>IF(K316="","",IF(K316&gt;0,"Win",IF(K316&lt;0,"Loss","Breakeven")))</f>
        <v/>
      </c>
    </row>
    <row r="317">
      <c r="A317" s="3" t="n"/>
      <c r="L317" s="4">
        <f>IF(OR(J317="",K317=""),"",IFERROR(K317/ABS(J317),""))</f>
        <v/>
      </c>
      <c r="M317">
        <f>IF(K317="","",IF(K317&gt;0,"Win",IF(K317&lt;0,"Loss","Breakeven")))</f>
        <v/>
      </c>
    </row>
    <row r="318">
      <c r="A318" s="3" t="n"/>
      <c r="L318" s="4">
        <f>IF(OR(J318="",K318=""),"",IFERROR(K318/ABS(J318),""))</f>
        <v/>
      </c>
      <c r="M318">
        <f>IF(K318="","",IF(K318&gt;0,"Win",IF(K318&lt;0,"Loss","Breakeven")))</f>
        <v/>
      </c>
    </row>
    <row r="319">
      <c r="A319" s="3" t="n"/>
      <c r="L319" s="4">
        <f>IF(OR(J319="",K319=""),"",IFERROR(K319/ABS(J319),""))</f>
        <v/>
      </c>
      <c r="M319">
        <f>IF(K319="","",IF(K319&gt;0,"Win",IF(K319&lt;0,"Loss","Breakeven")))</f>
        <v/>
      </c>
    </row>
    <row r="320">
      <c r="A320" s="3" t="n"/>
      <c r="L320" s="4">
        <f>IF(OR(J320="",K320=""),"",IFERROR(K320/ABS(J320),""))</f>
        <v/>
      </c>
      <c r="M320">
        <f>IF(K320="","",IF(K320&gt;0,"Win",IF(K320&lt;0,"Loss","Breakeven")))</f>
        <v/>
      </c>
    </row>
    <row r="321">
      <c r="A321" s="3" t="n"/>
      <c r="L321" s="4">
        <f>IF(OR(J321="",K321=""),"",IFERROR(K321/ABS(J321),""))</f>
        <v/>
      </c>
      <c r="M321">
        <f>IF(K321="","",IF(K321&gt;0,"Win",IF(K321&lt;0,"Loss","Breakeven")))</f>
        <v/>
      </c>
    </row>
    <row r="322">
      <c r="A322" s="3" t="n"/>
      <c r="L322" s="4">
        <f>IF(OR(J322="",K322=""),"",IFERROR(K322/ABS(J322),""))</f>
        <v/>
      </c>
      <c r="M322">
        <f>IF(K322="","",IF(K322&gt;0,"Win",IF(K322&lt;0,"Loss","Breakeven")))</f>
        <v/>
      </c>
    </row>
    <row r="323">
      <c r="A323" s="3" t="n"/>
      <c r="L323" s="4">
        <f>IF(OR(J323="",K323=""),"",IFERROR(K323/ABS(J323),""))</f>
        <v/>
      </c>
      <c r="M323">
        <f>IF(K323="","",IF(K323&gt;0,"Win",IF(K323&lt;0,"Loss","Breakeven")))</f>
        <v/>
      </c>
    </row>
    <row r="324">
      <c r="A324" s="3" t="n"/>
      <c r="L324" s="4">
        <f>IF(OR(J324="",K324=""),"",IFERROR(K324/ABS(J324),""))</f>
        <v/>
      </c>
      <c r="M324">
        <f>IF(K324="","",IF(K324&gt;0,"Win",IF(K324&lt;0,"Loss","Breakeven")))</f>
        <v/>
      </c>
    </row>
    <row r="325">
      <c r="A325" s="3" t="n"/>
      <c r="L325" s="4">
        <f>IF(OR(J325="",K325=""),"",IFERROR(K325/ABS(J325),""))</f>
        <v/>
      </c>
      <c r="M325">
        <f>IF(K325="","",IF(K325&gt;0,"Win",IF(K325&lt;0,"Loss","Breakeven")))</f>
        <v/>
      </c>
    </row>
    <row r="326">
      <c r="A326" s="3" t="n"/>
      <c r="L326" s="4">
        <f>IF(OR(J326="",K326=""),"",IFERROR(K326/ABS(J326),""))</f>
        <v/>
      </c>
      <c r="M326">
        <f>IF(K326="","",IF(K326&gt;0,"Win",IF(K326&lt;0,"Loss","Breakeven")))</f>
        <v/>
      </c>
    </row>
    <row r="327">
      <c r="A327" s="3" t="n"/>
      <c r="L327" s="4">
        <f>IF(OR(J327="",K327=""),"",IFERROR(K327/ABS(J327),""))</f>
        <v/>
      </c>
      <c r="M327">
        <f>IF(K327="","",IF(K327&gt;0,"Win",IF(K327&lt;0,"Loss","Breakeven")))</f>
        <v/>
      </c>
    </row>
    <row r="328">
      <c r="A328" s="3" t="n"/>
      <c r="L328" s="4">
        <f>IF(OR(J328="",K328=""),"",IFERROR(K328/ABS(J328),""))</f>
        <v/>
      </c>
      <c r="M328">
        <f>IF(K328="","",IF(K328&gt;0,"Win",IF(K328&lt;0,"Loss","Breakeven")))</f>
        <v/>
      </c>
    </row>
    <row r="329">
      <c r="A329" s="3" t="n"/>
      <c r="L329" s="4">
        <f>IF(OR(J329="",K329=""),"",IFERROR(K329/ABS(J329),""))</f>
        <v/>
      </c>
      <c r="M329">
        <f>IF(K329="","",IF(K329&gt;0,"Win",IF(K329&lt;0,"Loss","Breakeven")))</f>
        <v/>
      </c>
    </row>
    <row r="330">
      <c r="A330" s="3" t="n"/>
      <c r="L330" s="4">
        <f>IF(OR(J330="",K330=""),"",IFERROR(K330/ABS(J330),""))</f>
        <v/>
      </c>
      <c r="M330">
        <f>IF(K330="","",IF(K330&gt;0,"Win",IF(K330&lt;0,"Loss","Breakeven")))</f>
        <v/>
      </c>
    </row>
    <row r="331">
      <c r="A331" s="3" t="n"/>
      <c r="L331" s="4">
        <f>IF(OR(J331="",K331=""),"",IFERROR(K331/ABS(J331),""))</f>
        <v/>
      </c>
      <c r="M331">
        <f>IF(K331="","",IF(K331&gt;0,"Win",IF(K331&lt;0,"Loss","Breakeven")))</f>
        <v/>
      </c>
    </row>
    <row r="332">
      <c r="A332" s="3" t="n"/>
      <c r="L332" s="4">
        <f>IF(OR(J332="",K332=""),"",IFERROR(K332/ABS(J332),""))</f>
        <v/>
      </c>
      <c r="M332">
        <f>IF(K332="","",IF(K332&gt;0,"Win",IF(K332&lt;0,"Loss","Breakeven")))</f>
        <v/>
      </c>
    </row>
    <row r="333">
      <c r="A333" s="3" t="n"/>
      <c r="L333" s="4">
        <f>IF(OR(J333="",K333=""),"",IFERROR(K333/ABS(J333),""))</f>
        <v/>
      </c>
      <c r="M333">
        <f>IF(K333="","",IF(K333&gt;0,"Win",IF(K333&lt;0,"Loss","Breakeven")))</f>
        <v/>
      </c>
    </row>
    <row r="334">
      <c r="A334" s="3" t="n"/>
      <c r="L334" s="4">
        <f>IF(OR(J334="",K334=""),"",IFERROR(K334/ABS(J334),""))</f>
        <v/>
      </c>
      <c r="M334">
        <f>IF(K334="","",IF(K334&gt;0,"Win",IF(K334&lt;0,"Loss","Breakeven")))</f>
        <v/>
      </c>
    </row>
    <row r="335">
      <c r="A335" s="3" t="n"/>
      <c r="L335" s="4">
        <f>IF(OR(J335="",K335=""),"",IFERROR(K335/ABS(J335),""))</f>
        <v/>
      </c>
      <c r="M335">
        <f>IF(K335="","",IF(K335&gt;0,"Win",IF(K335&lt;0,"Loss","Breakeven")))</f>
        <v/>
      </c>
    </row>
    <row r="336">
      <c r="A336" s="3" t="n"/>
      <c r="L336" s="4">
        <f>IF(OR(J336="",K336=""),"",IFERROR(K336/ABS(J336),""))</f>
        <v/>
      </c>
      <c r="M336">
        <f>IF(K336="","",IF(K336&gt;0,"Win",IF(K336&lt;0,"Loss","Breakeven")))</f>
        <v/>
      </c>
    </row>
    <row r="337">
      <c r="A337" s="3" t="n"/>
      <c r="L337" s="4">
        <f>IF(OR(J337="",K337=""),"",IFERROR(K337/ABS(J337),""))</f>
        <v/>
      </c>
      <c r="M337">
        <f>IF(K337="","",IF(K337&gt;0,"Win",IF(K337&lt;0,"Loss","Breakeven")))</f>
        <v/>
      </c>
    </row>
    <row r="338">
      <c r="A338" s="3" t="n"/>
      <c r="L338" s="4">
        <f>IF(OR(J338="",K338=""),"",IFERROR(K338/ABS(J338),""))</f>
        <v/>
      </c>
      <c r="M338">
        <f>IF(K338="","",IF(K338&gt;0,"Win",IF(K338&lt;0,"Loss","Breakeven")))</f>
        <v/>
      </c>
    </row>
    <row r="339">
      <c r="A339" s="3" t="n"/>
      <c r="L339" s="4">
        <f>IF(OR(J339="",K339=""),"",IFERROR(K339/ABS(J339),""))</f>
        <v/>
      </c>
      <c r="M339">
        <f>IF(K339="","",IF(K339&gt;0,"Win",IF(K339&lt;0,"Loss","Breakeven")))</f>
        <v/>
      </c>
    </row>
    <row r="340">
      <c r="A340" s="3" t="n"/>
      <c r="L340" s="4">
        <f>IF(OR(J340="",K340=""),"",IFERROR(K340/ABS(J340),""))</f>
        <v/>
      </c>
      <c r="M340">
        <f>IF(K340="","",IF(K340&gt;0,"Win",IF(K340&lt;0,"Loss","Breakeven")))</f>
        <v/>
      </c>
    </row>
    <row r="341">
      <c r="A341" s="3" t="n"/>
      <c r="L341" s="4">
        <f>IF(OR(J341="",K341=""),"",IFERROR(K341/ABS(J341),""))</f>
        <v/>
      </c>
      <c r="M341">
        <f>IF(K341="","",IF(K341&gt;0,"Win",IF(K341&lt;0,"Loss","Breakeven")))</f>
        <v/>
      </c>
    </row>
    <row r="342">
      <c r="A342" s="3" t="n"/>
      <c r="L342" s="4">
        <f>IF(OR(J342="",K342=""),"",IFERROR(K342/ABS(J342),""))</f>
        <v/>
      </c>
      <c r="M342">
        <f>IF(K342="","",IF(K342&gt;0,"Win",IF(K342&lt;0,"Loss","Breakeven")))</f>
        <v/>
      </c>
    </row>
    <row r="343">
      <c r="A343" s="3" t="n"/>
      <c r="L343" s="4">
        <f>IF(OR(J343="",K343=""),"",IFERROR(K343/ABS(J343),""))</f>
        <v/>
      </c>
      <c r="M343">
        <f>IF(K343="","",IF(K343&gt;0,"Win",IF(K343&lt;0,"Loss","Breakeven")))</f>
        <v/>
      </c>
    </row>
    <row r="344">
      <c r="A344" s="3" t="n"/>
      <c r="L344" s="4">
        <f>IF(OR(J344="",K344=""),"",IFERROR(K344/ABS(J344),""))</f>
        <v/>
      </c>
      <c r="M344">
        <f>IF(K344="","",IF(K344&gt;0,"Win",IF(K344&lt;0,"Loss","Breakeven")))</f>
        <v/>
      </c>
    </row>
    <row r="345">
      <c r="A345" s="3" t="n"/>
      <c r="L345" s="4">
        <f>IF(OR(J345="",K345=""),"",IFERROR(K345/ABS(J345),""))</f>
        <v/>
      </c>
      <c r="M345">
        <f>IF(K345="","",IF(K345&gt;0,"Win",IF(K345&lt;0,"Loss","Breakeven")))</f>
        <v/>
      </c>
    </row>
    <row r="346">
      <c r="A346" s="3" t="n"/>
      <c r="L346" s="4">
        <f>IF(OR(J346="",K346=""),"",IFERROR(K346/ABS(J346),""))</f>
        <v/>
      </c>
      <c r="M346">
        <f>IF(K346="","",IF(K346&gt;0,"Win",IF(K346&lt;0,"Loss","Breakeven")))</f>
        <v/>
      </c>
    </row>
    <row r="347">
      <c r="A347" s="3" t="n"/>
      <c r="L347" s="4">
        <f>IF(OR(J347="",K347=""),"",IFERROR(K347/ABS(J347),""))</f>
        <v/>
      </c>
      <c r="M347">
        <f>IF(K347="","",IF(K347&gt;0,"Win",IF(K347&lt;0,"Loss","Breakeven")))</f>
        <v/>
      </c>
    </row>
    <row r="348">
      <c r="A348" s="3" t="n"/>
      <c r="L348" s="4">
        <f>IF(OR(J348="",K348=""),"",IFERROR(K348/ABS(J348),""))</f>
        <v/>
      </c>
      <c r="M348">
        <f>IF(K348="","",IF(K348&gt;0,"Win",IF(K348&lt;0,"Loss","Breakeven")))</f>
        <v/>
      </c>
    </row>
    <row r="349">
      <c r="A349" s="3" t="n"/>
      <c r="L349" s="4">
        <f>IF(OR(J349="",K349=""),"",IFERROR(K349/ABS(J349),""))</f>
        <v/>
      </c>
      <c r="M349">
        <f>IF(K349="","",IF(K349&gt;0,"Win",IF(K349&lt;0,"Loss","Breakeven")))</f>
        <v/>
      </c>
    </row>
    <row r="350">
      <c r="A350" s="3" t="n"/>
      <c r="L350" s="4">
        <f>IF(OR(J350="",K350=""),"",IFERROR(K350/ABS(J350),""))</f>
        <v/>
      </c>
      <c r="M350">
        <f>IF(K350="","",IF(K350&gt;0,"Win",IF(K350&lt;0,"Loss","Breakeven")))</f>
        <v/>
      </c>
    </row>
    <row r="351">
      <c r="A351" s="3" t="n"/>
      <c r="L351" s="4">
        <f>IF(OR(J351="",K351=""),"",IFERROR(K351/ABS(J351),""))</f>
        <v/>
      </c>
      <c r="M351">
        <f>IF(K351="","",IF(K351&gt;0,"Win",IF(K351&lt;0,"Loss","Breakeven")))</f>
        <v/>
      </c>
    </row>
    <row r="352">
      <c r="A352" s="3" t="n"/>
      <c r="L352" s="4">
        <f>IF(OR(J352="",K352=""),"",IFERROR(K352/ABS(J352),""))</f>
        <v/>
      </c>
      <c r="M352">
        <f>IF(K352="","",IF(K352&gt;0,"Win",IF(K352&lt;0,"Loss","Breakeven")))</f>
        <v/>
      </c>
    </row>
    <row r="353">
      <c r="A353" s="3" t="n"/>
      <c r="L353" s="4">
        <f>IF(OR(J353="",K353=""),"",IFERROR(K353/ABS(J353),""))</f>
        <v/>
      </c>
      <c r="M353">
        <f>IF(K353="","",IF(K353&gt;0,"Win",IF(K353&lt;0,"Loss","Breakeven")))</f>
        <v/>
      </c>
    </row>
    <row r="354">
      <c r="A354" s="3" t="n"/>
      <c r="L354" s="4">
        <f>IF(OR(J354="",K354=""),"",IFERROR(K354/ABS(J354),""))</f>
        <v/>
      </c>
      <c r="M354">
        <f>IF(K354="","",IF(K354&gt;0,"Win",IF(K354&lt;0,"Loss","Breakeven")))</f>
        <v/>
      </c>
    </row>
    <row r="355">
      <c r="A355" s="3" t="n"/>
      <c r="L355" s="4">
        <f>IF(OR(J355="",K355=""),"",IFERROR(K355/ABS(J355),""))</f>
        <v/>
      </c>
      <c r="M355">
        <f>IF(K355="","",IF(K355&gt;0,"Win",IF(K355&lt;0,"Loss","Breakeven")))</f>
        <v/>
      </c>
    </row>
    <row r="356">
      <c r="A356" s="3" t="n"/>
      <c r="L356" s="4">
        <f>IF(OR(J356="",K356=""),"",IFERROR(K356/ABS(J356),""))</f>
        <v/>
      </c>
      <c r="M356">
        <f>IF(K356="","",IF(K356&gt;0,"Win",IF(K356&lt;0,"Loss","Breakeven")))</f>
        <v/>
      </c>
    </row>
    <row r="357">
      <c r="A357" s="3" t="n"/>
      <c r="L357" s="4">
        <f>IF(OR(J357="",K357=""),"",IFERROR(K357/ABS(J357),""))</f>
        <v/>
      </c>
      <c r="M357">
        <f>IF(K357="","",IF(K357&gt;0,"Win",IF(K357&lt;0,"Loss","Breakeven")))</f>
        <v/>
      </c>
    </row>
    <row r="358">
      <c r="A358" s="3" t="n"/>
      <c r="L358" s="4">
        <f>IF(OR(J358="",K358=""),"",IFERROR(K358/ABS(J358),""))</f>
        <v/>
      </c>
      <c r="M358">
        <f>IF(K358="","",IF(K358&gt;0,"Win",IF(K358&lt;0,"Loss","Breakeven")))</f>
        <v/>
      </c>
    </row>
    <row r="359">
      <c r="A359" s="3" t="n"/>
      <c r="L359" s="4">
        <f>IF(OR(J359="",K359=""),"",IFERROR(K359/ABS(J359),""))</f>
        <v/>
      </c>
      <c r="M359">
        <f>IF(K359="","",IF(K359&gt;0,"Win",IF(K359&lt;0,"Loss","Breakeven")))</f>
        <v/>
      </c>
    </row>
    <row r="360">
      <c r="A360" s="3" t="n"/>
      <c r="L360" s="4">
        <f>IF(OR(J360="",K360=""),"",IFERROR(K360/ABS(J360),""))</f>
        <v/>
      </c>
      <c r="M360">
        <f>IF(K360="","",IF(K360&gt;0,"Win",IF(K360&lt;0,"Loss","Breakeven")))</f>
        <v/>
      </c>
    </row>
    <row r="361">
      <c r="A361" s="3" t="n"/>
      <c r="L361" s="4">
        <f>IF(OR(J361="",K361=""),"",IFERROR(K361/ABS(J361),""))</f>
        <v/>
      </c>
      <c r="M361">
        <f>IF(K361="","",IF(K361&gt;0,"Win",IF(K361&lt;0,"Loss","Breakeven")))</f>
        <v/>
      </c>
    </row>
    <row r="362">
      <c r="A362" s="3" t="n"/>
      <c r="L362" s="4">
        <f>IF(OR(J362="",K362=""),"",IFERROR(K362/ABS(J362),""))</f>
        <v/>
      </c>
      <c r="M362">
        <f>IF(K362="","",IF(K362&gt;0,"Win",IF(K362&lt;0,"Loss","Breakeven")))</f>
        <v/>
      </c>
    </row>
    <row r="363">
      <c r="A363" s="3" t="n"/>
      <c r="L363" s="4">
        <f>IF(OR(J363="",K363=""),"",IFERROR(K363/ABS(J363),""))</f>
        <v/>
      </c>
      <c r="M363">
        <f>IF(K363="","",IF(K363&gt;0,"Win",IF(K363&lt;0,"Loss","Breakeven")))</f>
        <v/>
      </c>
    </row>
    <row r="364">
      <c r="A364" s="3" t="n"/>
      <c r="L364" s="4">
        <f>IF(OR(J364="",K364=""),"",IFERROR(K364/ABS(J364),""))</f>
        <v/>
      </c>
      <c r="M364">
        <f>IF(K364="","",IF(K364&gt;0,"Win",IF(K364&lt;0,"Loss","Breakeven")))</f>
        <v/>
      </c>
    </row>
    <row r="365">
      <c r="A365" s="3" t="n"/>
      <c r="L365" s="4">
        <f>IF(OR(J365="",K365=""),"",IFERROR(K365/ABS(J365),""))</f>
        <v/>
      </c>
      <c r="M365">
        <f>IF(K365="","",IF(K365&gt;0,"Win",IF(K365&lt;0,"Loss","Breakeven")))</f>
        <v/>
      </c>
    </row>
    <row r="366">
      <c r="A366" s="3" t="n"/>
      <c r="L366" s="4">
        <f>IF(OR(J366="",K366=""),"",IFERROR(K366/ABS(J366),""))</f>
        <v/>
      </c>
      <c r="M366">
        <f>IF(K366="","",IF(K366&gt;0,"Win",IF(K366&lt;0,"Loss","Breakeven")))</f>
        <v/>
      </c>
    </row>
    <row r="367">
      <c r="A367" s="3" t="n"/>
      <c r="L367" s="4">
        <f>IF(OR(J367="",K367=""),"",IFERROR(K367/ABS(J367),""))</f>
        <v/>
      </c>
      <c r="M367">
        <f>IF(K367="","",IF(K367&gt;0,"Win",IF(K367&lt;0,"Loss","Breakeven")))</f>
        <v/>
      </c>
    </row>
    <row r="368">
      <c r="A368" s="3" t="n"/>
      <c r="L368" s="4">
        <f>IF(OR(J368="",K368=""),"",IFERROR(K368/ABS(J368),""))</f>
        <v/>
      </c>
      <c r="M368">
        <f>IF(K368="","",IF(K368&gt;0,"Win",IF(K368&lt;0,"Loss","Breakeven")))</f>
        <v/>
      </c>
    </row>
    <row r="369">
      <c r="A369" s="3" t="n"/>
      <c r="L369" s="4">
        <f>IF(OR(J369="",K369=""),"",IFERROR(K369/ABS(J369),""))</f>
        <v/>
      </c>
      <c r="M369">
        <f>IF(K369="","",IF(K369&gt;0,"Win",IF(K369&lt;0,"Loss","Breakeven")))</f>
        <v/>
      </c>
    </row>
    <row r="370">
      <c r="A370" s="3" t="n"/>
      <c r="L370" s="4">
        <f>IF(OR(J370="",K370=""),"",IFERROR(K370/ABS(J370),""))</f>
        <v/>
      </c>
      <c r="M370">
        <f>IF(K370="","",IF(K370&gt;0,"Win",IF(K370&lt;0,"Loss","Breakeven")))</f>
        <v/>
      </c>
    </row>
    <row r="371">
      <c r="A371" s="3" t="n"/>
      <c r="L371" s="4">
        <f>IF(OR(J371="",K371=""),"",IFERROR(K371/ABS(J371),""))</f>
        <v/>
      </c>
      <c r="M371">
        <f>IF(K371="","",IF(K371&gt;0,"Win",IF(K371&lt;0,"Loss","Breakeven")))</f>
        <v/>
      </c>
    </row>
    <row r="372">
      <c r="A372" s="3" t="n"/>
      <c r="L372" s="4">
        <f>IF(OR(J372="",K372=""),"",IFERROR(K372/ABS(J372),""))</f>
        <v/>
      </c>
      <c r="M372">
        <f>IF(K372="","",IF(K372&gt;0,"Win",IF(K372&lt;0,"Loss","Breakeven")))</f>
        <v/>
      </c>
    </row>
    <row r="373">
      <c r="A373" s="3" t="n"/>
      <c r="L373" s="4">
        <f>IF(OR(J373="",K373=""),"",IFERROR(K373/ABS(J373),""))</f>
        <v/>
      </c>
      <c r="M373">
        <f>IF(K373="","",IF(K373&gt;0,"Win",IF(K373&lt;0,"Loss","Breakeven")))</f>
        <v/>
      </c>
    </row>
    <row r="374">
      <c r="A374" s="3" t="n"/>
      <c r="L374" s="4">
        <f>IF(OR(J374="",K374=""),"",IFERROR(K374/ABS(J374),""))</f>
        <v/>
      </c>
      <c r="M374">
        <f>IF(K374="","",IF(K374&gt;0,"Win",IF(K374&lt;0,"Loss","Breakeven")))</f>
        <v/>
      </c>
    </row>
    <row r="375">
      <c r="A375" s="3" t="n"/>
      <c r="L375" s="4">
        <f>IF(OR(J375="",K375=""),"",IFERROR(K375/ABS(J375),""))</f>
        <v/>
      </c>
      <c r="M375">
        <f>IF(K375="","",IF(K375&gt;0,"Win",IF(K375&lt;0,"Loss","Breakeven")))</f>
        <v/>
      </c>
    </row>
    <row r="376">
      <c r="A376" s="3" t="n"/>
      <c r="L376" s="4">
        <f>IF(OR(J376="",K376=""),"",IFERROR(K376/ABS(J376),""))</f>
        <v/>
      </c>
      <c r="M376">
        <f>IF(K376="","",IF(K376&gt;0,"Win",IF(K376&lt;0,"Loss","Breakeven")))</f>
        <v/>
      </c>
    </row>
    <row r="377">
      <c r="A377" s="3" t="n"/>
      <c r="L377" s="4">
        <f>IF(OR(J377="",K377=""),"",IFERROR(K377/ABS(J377),""))</f>
        <v/>
      </c>
      <c r="M377">
        <f>IF(K377="","",IF(K377&gt;0,"Win",IF(K377&lt;0,"Loss","Breakeven")))</f>
        <v/>
      </c>
    </row>
    <row r="378">
      <c r="A378" s="3" t="n"/>
      <c r="L378" s="4">
        <f>IF(OR(J378="",K378=""),"",IFERROR(K378/ABS(J378),""))</f>
        <v/>
      </c>
      <c r="M378">
        <f>IF(K378="","",IF(K378&gt;0,"Win",IF(K378&lt;0,"Loss","Breakeven")))</f>
        <v/>
      </c>
    </row>
    <row r="379">
      <c r="A379" s="3" t="n"/>
      <c r="L379" s="4">
        <f>IF(OR(J379="",K379=""),"",IFERROR(K379/ABS(J379),""))</f>
        <v/>
      </c>
      <c r="M379">
        <f>IF(K379="","",IF(K379&gt;0,"Win",IF(K379&lt;0,"Loss","Breakeven")))</f>
        <v/>
      </c>
    </row>
    <row r="380">
      <c r="A380" s="3" t="n"/>
      <c r="L380" s="4">
        <f>IF(OR(J380="",K380=""),"",IFERROR(K380/ABS(J380),""))</f>
        <v/>
      </c>
      <c r="M380">
        <f>IF(K380="","",IF(K380&gt;0,"Win",IF(K380&lt;0,"Loss","Breakeven")))</f>
        <v/>
      </c>
    </row>
    <row r="381">
      <c r="A381" s="3" t="n"/>
      <c r="L381" s="4">
        <f>IF(OR(J381="",K381=""),"",IFERROR(K381/ABS(J381),""))</f>
        <v/>
      </c>
      <c r="M381">
        <f>IF(K381="","",IF(K381&gt;0,"Win",IF(K381&lt;0,"Loss","Breakeven")))</f>
        <v/>
      </c>
    </row>
    <row r="382">
      <c r="A382" s="3" t="n"/>
      <c r="L382" s="4">
        <f>IF(OR(J382="",K382=""),"",IFERROR(K382/ABS(J382),""))</f>
        <v/>
      </c>
      <c r="M382">
        <f>IF(K382="","",IF(K382&gt;0,"Win",IF(K382&lt;0,"Loss","Breakeven")))</f>
        <v/>
      </c>
    </row>
    <row r="383">
      <c r="A383" s="3" t="n"/>
      <c r="L383" s="4">
        <f>IF(OR(J383="",K383=""),"",IFERROR(K383/ABS(J383),""))</f>
        <v/>
      </c>
      <c r="M383">
        <f>IF(K383="","",IF(K383&gt;0,"Win",IF(K383&lt;0,"Loss","Breakeven")))</f>
        <v/>
      </c>
    </row>
    <row r="384">
      <c r="A384" s="3" t="n"/>
      <c r="L384" s="4">
        <f>IF(OR(J384="",K384=""),"",IFERROR(K384/ABS(J384),""))</f>
        <v/>
      </c>
      <c r="M384">
        <f>IF(K384="","",IF(K384&gt;0,"Win",IF(K384&lt;0,"Loss","Breakeven")))</f>
        <v/>
      </c>
    </row>
    <row r="385">
      <c r="A385" s="3" t="n"/>
      <c r="L385" s="4">
        <f>IF(OR(J385="",K385=""),"",IFERROR(K385/ABS(J385),""))</f>
        <v/>
      </c>
      <c r="M385">
        <f>IF(K385="","",IF(K385&gt;0,"Win",IF(K385&lt;0,"Loss","Breakeven")))</f>
        <v/>
      </c>
    </row>
    <row r="386">
      <c r="A386" s="3" t="n"/>
      <c r="L386" s="4">
        <f>IF(OR(J386="",K386=""),"",IFERROR(K386/ABS(J386),""))</f>
        <v/>
      </c>
      <c r="M386">
        <f>IF(K386="","",IF(K386&gt;0,"Win",IF(K386&lt;0,"Loss","Breakeven")))</f>
        <v/>
      </c>
    </row>
    <row r="387">
      <c r="A387" s="3" t="n"/>
      <c r="L387" s="4">
        <f>IF(OR(J387="",K387=""),"",IFERROR(K387/ABS(J387),""))</f>
        <v/>
      </c>
      <c r="M387">
        <f>IF(K387="","",IF(K387&gt;0,"Win",IF(K387&lt;0,"Loss","Breakeven")))</f>
        <v/>
      </c>
    </row>
    <row r="388">
      <c r="A388" s="3" t="n"/>
      <c r="L388" s="4">
        <f>IF(OR(J388="",K388=""),"",IFERROR(K388/ABS(J388),""))</f>
        <v/>
      </c>
      <c r="M388">
        <f>IF(K388="","",IF(K388&gt;0,"Win",IF(K388&lt;0,"Loss","Breakeven")))</f>
        <v/>
      </c>
    </row>
    <row r="389">
      <c r="A389" s="3" t="n"/>
      <c r="L389" s="4">
        <f>IF(OR(J389="",K389=""),"",IFERROR(K389/ABS(J389),""))</f>
        <v/>
      </c>
      <c r="M389">
        <f>IF(K389="","",IF(K389&gt;0,"Win",IF(K389&lt;0,"Loss","Breakeven")))</f>
        <v/>
      </c>
    </row>
    <row r="390">
      <c r="A390" s="3" t="n"/>
      <c r="L390" s="4">
        <f>IF(OR(J390="",K390=""),"",IFERROR(K390/ABS(J390),""))</f>
        <v/>
      </c>
      <c r="M390">
        <f>IF(K390="","",IF(K390&gt;0,"Win",IF(K390&lt;0,"Loss","Breakeven")))</f>
        <v/>
      </c>
    </row>
    <row r="391">
      <c r="A391" s="3" t="n"/>
      <c r="L391" s="4">
        <f>IF(OR(J391="",K391=""),"",IFERROR(K391/ABS(J391),""))</f>
        <v/>
      </c>
      <c r="M391">
        <f>IF(K391="","",IF(K391&gt;0,"Win",IF(K391&lt;0,"Loss","Breakeven")))</f>
        <v/>
      </c>
    </row>
    <row r="392">
      <c r="A392" s="3" t="n"/>
      <c r="L392" s="4">
        <f>IF(OR(J392="",K392=""),"",IFERROR(K392/ABS(J392),""))</f>
        <v/>
      </c>
      <c r="M392">
        <f>IF(K392="","",IF(K392&gt;0,"Win",IF(K392&lt;0,"Loss","Breakeven")))</f>
        <v/>
      </c>
    </row>
    <row r="393">
      <c r="A393" s="3" t="n"/>
      <c r="L393" s="4">
        <f>IF(OR(J393="",K393=""),"",IFERROR(K393/ABS(J393),""))</f>
        <v/>
      </c>
      <c r="M393">
        <f>IF(K393="","",IF(K393&gt;0,"Win",IF(K393&lt;0,"Loss","Breakeven")))</f>
        <v/>
      </c>
    </row>
    <row r="394">
      <c r="A394" s="3" t="n"/>
      <c r="L394" s="4">
        <f>IF(OR(J394="",K394=""),"",IFERROR(K394/ABS(J394),""))</f>
        <v/>
      </c>
      <c r="M394">
        <f>IF(K394="","",IF(K394&gt;0,"Win",IF(K394&lt;0,"Loss","Breakeven")))</f>
        <v/>
      </c>
    </row>
    <row r="395">
      <c r="A395" s="3" t="n"/>
      <c r="L395" s="4">
        <f>IF(OR(J395="",K395=""),"",IFERROR(K395/ABS(J395),""))</f>
        <v/>
      </c>
      <c r="M395">
        <f>IF(K395="","",IF(K395&gt;0,"Win",IF(K395&lt;0,"Loss","Breakeven")))</f>
        <v/>
      </c>
    </row>
    <row r="396">
      <c r="A396" s="3" t="n"/>
      <c r="L396" s="4">
        <f>IF(OR(J396="",K396=""),"",IFERROR(K396/ABS(J396),""))</f>
        <v/>
      </c>
      <c r="M396">
        <f>IF(K396="","",IF(K396&gt;0,"Win",IF(K396&lt;0,"Loss","Breakeven")))</f>
        <v/>
      </c>
    </row>
    <row r="397">
      <c r="A397" s="3" t="n"/>
      <c r="L397" s="4">
        <f>IF(OR(J397="",K397=""),"",IFERROR(K397/ABS(J397),""))</f>
        <v/>
      </c>
      <c r="M397">
        <f>IF(K397="","",IF(K397&gt;0,"Win",IF(K397&lt;0,"Loss","Breakeven")))</f>
        <v/>
      </c>
    </row>
    <row r="398">
      <c r="A398" s="3" t="n"/>
      <c r="L398" s="4">
        <f>IF(OR(J398="",K398=""),"",IFERROR(K398/ABS(J398),""))</f>
        <v/>
      </c>
      <c r="M398">
        <f>IF(K398="","",IF(K398&gt;0,"Win",IF(K398&lt;0,"Loss","Breakeven")))</f>
        <v/>
      </c>
    </row>
    <row r="399">
      <c r="A399" s="3" t="n"/>
      <c r="L399" s="4">
        <f>IF(OR(J399="",K399=""),"",IFERROR(K399/ABS(J399),""))</f>
        <v/>
      </c>
      <c r="M399">
        <f>IF(K399="","",IF(K399&gt;0,"Win",IF(K399&lt;0,"Loss","Breakeven")))</f>
        <v/>
      </c>
    </row>
    <row r="400">
      <c r="A400" s="3" t="n"/>
      <c r="L400" s="4">
        <f>IF(OR(J400="",K400=""),"",IFERROR(K400/ABS(J400),""))</f>
        <v/>
      </c>
      <c r="M400">
        <f>IF(K400="","",IF(K400&gt;0,"Win",IF(K400&lt;0,"Loss","Breakeven")))</f>
        <v/>
      </c>
    </row>
    <row r="401">
      <c r="A401" s="3" t="n"/>
      <c r="L401" s="4">
        <f>IF(OR(J401="",K401=""),"",IFERROR(K401/ABS(J401),""))</f>
        <v/>
      </c>
      <c r="M401">
        <f>IF(K401="","",IF(K401&gt;0,"Win",IF(K401&lt;0,"Loss","Breakeven")))</f>
        <v/>
      </c>
    </row>
    <row r="402">
      <c r="A402" s="3" t="n"/>
      <c r="L402" s="4">
        <f>IF(OR(J402="",K402=""),"",IFERROR(K402/ABS(J402),""))</f>
        <v/>
      </c>
      <c r="M402">
        <f>IF(K402="","",IF(K402&gt;0,"Win",IF(K402&lt;0,"Loss","Breakeven")))</f>
        <v/>
      </c>
    </row>
    <row r="403">
      <c r="A403" s="3" t="n"/>
      <c r="L403" s="4">
        <f>IF(OR(J403="",K403=""),"",IFERROR(K403/ABS(J403),""))</f>
        <v/>
      </c>
      <c r="M403">
        <f>IF(K403="","",IF(K403&gt;0,"Win",IF(K403&lt;0,"Loss","Breakeven")))</f>
        <v/>
      </c>
    </row>
    <row r="404">
      <c r="A404" s="3" t="n"/>
      <c r="L404" s="4">
        <f>IF(OR(J404="",K404=""),"",IFERROR(K404/ABS(J404),""))</f>
        <v/>
      </c>
      <c r="M404">
        <f>IF(K404="","",IF(K404&gt;0,"Win",IF(K404&lt;0,"Loss","Breakeven")))</f>
        <v/>
      </c>
    </row>
    <row r="405">
      <c r="A405" s="3" t="n"/>
      <c r="L405" s="4">
        <f>IF(OR(J405="",K405=""),"",IFERROR(K405/ABS(J405),""))</f>
        <v/>
      </c>
      <c r="M405">
        <f>IF(K405="","",IF(K405&gt;0,"Win",IF(K405&lt;0,"Loss","Breakeven")))</f>
        <v/>
      </c>
    </row>
    <row r="406">
      <c r="A406" s="3" t="n"/>
      <c r="L406" s="4">
        <f>IF(OR(J406="",K406=""),"",IFERROR(K406/ABS(J406),""))</f>
        <v/>
      </c>
      <c r="M406">
        <f>IF(K406="","",IF(K406&gt;0,"Win",IF(K406&lt;0,"Loss","Breakeven")))</f>
        <v/>
      </c>
    </row>
    <row r="407">
      <c r="A407" s="3" t="n"/>
      <c r="L407" s="4">
        <f>IF(OR(J407="",K407=""),"",IFERROR(K407/ABS(J407),""))</f>
        <v/>
      </c>
      <c r="M407">
        <f>IF(K407="","",IF(K407&gt;0,"Win",IF(K407&lt;0,"Loss","Breakeven")))</f>
        <v/>
      </c>
    </row>
    <row r="408">
      <c r="A408" s="3" t="n"/>
      <c r="L408" s="4">
        <f>IF(OR(J408="",K408=""),"",IFERROR(K408/ABS(J408),""))</f>
        <v/>
      </c>
      <c r="M408">
        <f>IF(K408="","",IF(K408&gt;0,"Win",IF(K408&lt;0,"Loss","Breakeven")))</f>
        <v/>
      </c>
    </row>
    <row r="409">
      <c r="A409" s="3" t="n"/>
      <c r="L409" s="4">
        <f>IF(OR(J409="",K409=""),"",IFERROR(K409/ABS(J409),""))</f>
        <v/>
      </c>
      <c r="M409">
        <f>IF(K409="","",IF(K409&gt;0,"Win",IF(K409&lt;0,"Loss","Breakeven")))</f>
        <v/>
      </c>
    </row>
    <row r="410">
      <c r="A410" s="3" t="n"/>
      <c r="L410" s="4">
        <f>IF(OR(J410="",K410=""),"",IFERROR(K410/ABS(J410),""))</f>
        <v/>
      </c>
      <c r="M410">
        <f>IF(K410="","",IF(K410&gt;0,"Win",IF(K410&lt;0,"Loss","Breakeven")))</f>
        <v/>
      </c>
    </row>
    <row r="411">
      <c r="A411" s="3" t="n"/>
      <c r="L411" s="4">
        <f>IF(OR(J411="",K411=""),"",IFERROR(K411/ABS(J411),""))</f>
        <v/>
      </c>
      <c r="M411">
        <f>IF(K411="","",IF(K411&gt;0,"Win",IF(K411&lt;0,"Loss","Breakeven")))</f>
        <v/>
      </c>
    </row>
    <row r="412">
      <c r="A412" s="3" t="n"/>
      <c r="L412" s="4">
        <f>IF(OR(J412="",K412=""),"",IFERROR(K412/ABS(J412),""))</f>
        <v/>
      </c>
      <c r="M412">
        <f>IF(K412="","",IF(K412&gt;0,"Win",IF(K412&lt;0,"Loss","Breakeven")))</f>
        <v/>
      </c>
    </row>
    <row r="413">
      <c r="A413" s="3" t="n"/>
      <c r="L413" s="4">
        <f>IF(OR(J413="",K413=""),"",IFERROR(K413/ABS(J413),""))</f>
        <v/>
      </c>
      <c r="M413">
        <f>IF(K413="","",IF(K413&gt;0,"Win",IF(K413&lt;0,"Loss","Breakeven")))</f>
        <v/>
      </c>
    </row>
    <row r="414">
      <c r="A414" s="3" t="n"/>
      <c r="L414" s="4">
        <f>IF(OR(J414="",K414=""),"",IFERROR(K414/ABS(J414),""))</f>
        <v/>
      </c>
      <c r="M414">
        <f>IF(K414="","",IF(K414&gt;0,"Win",IF(K414&lt;0,"Loss","Breakeven")))</f>
        <v/>
      </c>
    </row>
    <row r="415">
      <c r="A415" s="3" t="n"/>
      <c r="L415" s="4">
        <f>IF(OR(J415="",K415=""),"",IFERROR(K415/ABS(J415),""))</f>
        <v/>
      </c>
      <c r="M415">
        <f>IF(K415="","",IF(K415&gt;0,"Win",IF(K415&lt;0,"Loss","Breakeven")))</f>
        <v/>
      </c>
    </row>
    <row r="416">
      <c r="A416" s="3" t="n"/>
      <c r="L416" s="4">
        <f>IF(OR(J416="",K416=""),"",IFERROR(K416/ABS(J416),""))</f>
        <v/>
      </c>
      <c r="M416">
        <f>IF(K416="","",IF(K416&gt;0,"Win",IF(K416&lt;0,"Loss","Breakeven")))</f>
        <v/>
      </c>
    </row>
    <row r="417">
      <c r="A417" s="3" t="n"/>
      <c r="L417" s="4">
        <f>IF(OR(J417="",K417=""),"",IFERROR(K417/ABS(J417),""))</f>
        <v/>
      </c>
      <c r="M417">
        <f>IF(K417="","",IF(K417&gt;0,"Win",IF(K417&lt;0,"Loss","Breakeven")))</f>
        <v/>
      </c>
    </row>
    <row r="418">
      <c r="A418" s="3" t="n"/>
      <c r="L418" s="4">
        <f>IF(OR(J418="",K418=""),"",IFERROR(K418/ABS(J418),""))</f>
        <v/>
      </c>
      <c r="M418">
        <f>IF(K418="","",IF(K418&gt;0,"Win",IF(K418&lt;0,"Loss","Breakeven")))</f>
        <v/>
      </c>
    </row>
    <row r="419">
      <c r="A419" s="3" t="n"/>
      <c r="L419" s="4">
        <f>IF(OR(J419="",K419=""),"",IFERROR(K419/ABS(J419),""))</f>
        <v/>
      </c>
      <c r="M419">
        <f>IF(K419="","",IF(K419&gt;0,"Win",IF(K419&lt;0,"Loss","Breakeven")))</f>
        <v/>
      </c>
    </row>
    <row r="420">
      <c r="A420" s="3" t="n"/>
      <c r="L420" s="4">
        <f>IF(OR(J420="",K420=""),"",IFERROR(K420/ABS(J420),""))</f>
        <v/>
      </c>
      <c r="M420">
        <f>IF(K420="","",IF(K420&gt;0,"Win",IF(K420&lt;0,"Loss","Breakeven")))</f>
        <v/>
      </c>
    </row>
    <row r="421">
      <c r="A421" s="3" t="n"/>
      <c r="L421" s="4">
        <f>IF(OR(J421="",K421=""),"",IFERROR(K421/ABS(J421),""))</f>
        <v/>
      </c>
      <c r="M421">
        <f>IF(K421="","",IF(K421&gt;0,"Win",IF(K421&lt;0,"Loss","Breakeven")))</f>
        <v/>
      </c>
    </row>
    <row r="422">
      <c r="A422" s="3" t="n"/>
      <c r="L422" s="4">
        <f>IF(OR(J422="",K422=""),"",IFERROR(K422/ABS(J422),""))</f>
        <v/>
      </c>
      <c r="M422">
        <f>IF(K422="","",IF(K422&gt;0,"Win",IF(K422&lt;0,"Loss","Breakeven")))</f>
        <v/>
      </c>
    </row>
    <row r="423">
      <c r="A423" s="3" t="n"/>
      <c r="L423" s="4">
        <f>IF(OR(J423="",K423=""),"",IFERROR(K423/ABS(J423),""))</f>
        <v/>
      </c>
      <c r="M423">
        <f>IF(K423="","",IF(K423&gt;0,"Win",IF(K423&lt;0,"Loss","Breakeven")))</f>
        <v/>
      </c>
    </row>
    <row r="424">
      <c r="A424" s="3" t="n"/>
      <c r="L424" s="4">
        <f>IF(OR(J424="",K424=""),"",IFERROR(K424/ABS(J424),""))</f>
        <v/>
      </c>
      <c r="M424">
        <f>IF(K424="","",IF(K424&gt;0,"Win",IF(K424&lt;0,"Loss","Breakeven")))</f>
        <v/>
      </c>
    </row>
    <row r="425">
      <c r="A425" s="3" t="n"/>
      <c r="L425" s="4">
        <f>IF(OR(J425="",K425=""),"",IFERROR(K425/ABS(J425),""))</f>
        <v/>
      </c>
      <c r="M425">
        <f>IF(K425="","",IF(K425&gt;0,"Win",IF(K425&lt;0,"Loss","Breakeven")))</f>
        <v/>
      </c>
    </row>
    <row r="426">
      <c r="A426" s="3" t="n"/>
      <c r="L426" s="4">
        <f>IF(OR(J426="",K426=""),"",IFERROR(K426/ABS(J426),""))</f>
        <v/>
      </c>
      <c r="M426">
        <f>IF(K426="","",IF(K426&gt;0,"Win",IF(K426&lt;0,"Loss","Breakeven")))</f>
        <v/>
      </c>
    </row>
    <row r="427">
      <c r="A427" s="3" t="n"/>
      <c r="L427" s="4">
        <f>IF(OR(J427="",K427=""),"",IFERROR(K427/ABS(J427),""))</f>
        <v/>
      </c>
      <c r="M427">
        <f>IF(K427="","",IF(K427&gt;0,"Win",IF(K427&lt;0,"Loss","Breakeven")))</f>
        <v/>
      </c>
    </row>
    <row r="428">
      <c r="A428" s="3" t="n"/>
      <c r="L428" s="4">
        <f>IF(OR(J428="",K428=""),"",IFERROR(K428/ABS(J428),""))</f>
        <v/>
      </c>
      <c r="M428">
        <f>IF(K428="","",IF(K428&gt;0,"Win",IF(K428&lt;0,"Loss","Breakeven")))</f>
        <v/>
      </c>
    </row>
    <row r="429">
      <c r="A429" s="3" t="n"/>
      <c r="L429" s="4">
        <f>IF(OR(J429="",K429=""),"",IFERROR(K429/ABS(J429),""))</f>
        <v/>
      </c>
      <c r="M429">
        <f>IF(K429="","",IF(K429&gt;0,"Win",IF(K429&lt;0,"Loss","Breakeven")))</f>
        <v/>
      </c>
    </row>
    <row r="430">
      <c r="A430" s="3" t="n"/>
      <c r="L430" s="4">
        <f>IF(OR(J430="",K430=""),"",IFERROR(K430/ABS(J430),""))</f>
        <v/>
      </c>
      <c r="M430">
        <f>IF(K430="","",IF(K430&gt;0,"Win",IF(K430&lt;0,"Loss","Breakeven")))</f>
        <v/>
      </c>
    </row>
    <row r="431">
      <c r="A431" s="3" t="n"/>
      <c r="L431" s="4">
        <f>IF(OR(J431="",K431=""),"",IFERROR(K431/ABS(J431),""))</f>
        <v/>
      </c>
      <c r="M431">
        <f>IF(K431="","",IF(K431&gt;0,"Win",IF(K431&lt;0,"Loss","Breakeven")))</f>
        <v/>
      </c>
    </row>
    <row r="432">
      <c r="A432" s="3" t="n"/>
      <c r="L432" s="4">
        <f>IF(OR(J432="",K432=""),"",IFERROR(K432/ABS(J432),""))</f>
        <v/>
      </c>
      <c r="M432">
        <f>IF(K432="","",IF(K432&gt;0,"Win",IF(K432&lt;0,"Loss","Breakeven")))</f>
        <v/>
      </c>
    </row>
    <row r="433">
      <c r="A433" s="3" t="n"/>
      <c r="L433" s="4">
        <f>IF(OR(J433="",K433=""),"",IFERROR(K433/ABS(J433),""))</f>
        <v/>
      </c>
      <c r="M433">
        <f>IF(K433="","",IF(K433&gt;0,"Win",IF(K433&lt;0,"Loss","Breakeven")))</f>
        <v/>
      </c>
    </row>
    <row r="434">
      <c r="A434" s="3" t="n"/>
      <c r="L434" s="4">
        <f>IF(OR(J434="",K434=""),"",IFERROR(K434/ABS(J434),""))</f>
        <v/>
      </c>
      <c r="M434">
        <f>IF(K434="","",IF(K434&gt;0,"Win",IF(K434&lt;0,"Loss","Breakeven")))</f>
        <v/>
      </c>
    </row>
    <row r="435">
      <c r="A435" s="3" t="n"/>
      <c r="L435" s="4">
        <f>IF(OR(J435="",K435=""),"",IFERROR(K435/ABS(J435),""))</f>
        <v/>
      </c>
      <c r="M435">
        <f>IF(K435="","",IF(K435&gt;0,"Win",IF(K435&lt;0,"Loss","Breakeven")))</f>
        <v/>
      </c>
    </row>
    <row r="436">
      <c r="A436" s="3" t="n"/>
      <c r="L436" s="4">
        <f>IF(OR(J436="",K436=""),"",IFERROR(K436/ABS(J436),""))</f>
        <v/>
      </c>
      <c r="M436">
        <f>IF(K436="","",IF(K436&gt;0,"Win",IF(K436&lt;0,"Loss","Breakeven")))</f>
        <v/>
      </c>
    </row>
    <row r="437">
      <c r="A437" s="3" t="n"/>
      <c r="L437" s="4">
        <f>IF(OR(J437="",K437=""),"",IFERROR(K437/ABS(J437),""))</f>
        <v/>
      </c>
      <c r="M437">
        <f>IF(K437="","",IF(K437&gt;0,"Win",IF(K437&lt;0,"Loss","Breakeven")))</f>
        <v/>
      </c>
    </row>
    <row r="438">
      <c r="A438" s="3" t="n"/>
      <c r="L438" s="4">
        <f>IF(OR(J438="",K438=""),"",IFERROR(K438/ABS(J438),""))</f>
        <v/>
      </c>
      <c r="M438">
        <f>IF(K438="","",IF(K438&gt;0,"Win",IF(K438&lt;0,"Loss","Breakeven")))</f>
        <v/>
      </c>
    </row>
    <row r="439">
      <c r="A439" s="3" t="n"/>
      <c r="L439" s="4">
        <f>IF(OR(J439="",K439=""),"",IFERROR(K439/ABS(J439),""))</f>
        <v/>
      </c>
      <c r="M439">
        <f>IF(K439="","",IF(K439&gt;0,"Win",IF(K439&lt;0,"Loss","Breakeven")))</f>
        <v/>
      </c>
    </row>
    <row r="440">
      <c r="A440" s="3" t="n"/>
      <c r="L440" s="4">
        <f>IF(OR(J440="",K440=""),"",IFERROR(K440/ABS(J440),""))</f>
        <v/>
      </c>
      <c r="M440">
        <f>IF(K440="","",IF(K440&gt;0,"Win",IF(K440&lt;0,"Loss","Breakeven")))</f>
        <v/>
      </c>
    </row>
    <row r="441">
      <c r="A441" s="3" t="n"/>
      <c r="L441" s="4">
        <f>IF(OR(J441="",K441=""),"",IFERROR(K441/ABS(J441),""))</f>
        <v/>
      </c>
      <c r="M441">
        <f>IF(K441="","",IF(K441&gt;0,"Win",IF(K441&lt;0,"Loss","Breakeven")))</f>
        <v/>
      </c>
    </row>
    <row r="442">
      <c r="A442" s="3" t="n"/>
      <c r="L442" s="4">
        <f>IF(OR(J442="",K442=""),"",IFERROR(K442/ABS(J442),""))</f>
        <v/>
      </c>
      <c r="M442">
        <f>IF(K442="","",IF(K442&gt;0,"Win",IF(K442&lt;0,"Loss","Breakeven")))</f>
        <v/>
      </c>
    </row>
    <row r="443">
      <c r="A443" s="3" t="n"/>
      <c r="L443" s="4">
        <f>IF(OR(J443="",K443=""),"",IFERROR(K443/ABS(J443),""))</f>
        <v/>
      </c>
      <c r="M443">
        <f>IF(K443="","",IF(K443&gt;0,"Win",IF(K443&lt;0,"Loss","Breakeven")))</f>
        <v/>
      </c>
    </row>
    <row r="444">
      <c r="A444" s="3" t="n"/>
      <c r="L444" s="4">
        <f>IF(OR(J444="",K444=""),"",IFERROR(K444/ABS(J444),""))</f>
        <v/>
      </c>
      <c r="M444">
        <f>IF(K444="","",IF(K444&gt;0,"Win",IF(K444&lt;0,"Loss","Breakeven")))</f>
        <v/>
      </c>
    </row>
    <row r="445">
      <c r="A445" s="3" t="n"/>
      <c r="L445" s="4">
        <f>IF(OR(J445="",K445=""),"",IFERROR(K445/ABS(J445),""))</f>
        <v/>
      </c>
      <c r="M445">
        <f>IF(K445="","",IF(K445&gt;0,"Win",IF(K445&lt;0,"Loss","Breakeven")))</f>
        <v/>
      </c>
    </row>
    <row r="446">
      <c r="A446" s="3" t="n"/>
      <c r="L446" s="4">
        <f>IF(OR(J446="",K446=""),"",IFERROR(K446/ABS(J446),""))</f>
        <v/>
      </c>
      <c r="M446">
        <f>IF(K446="","",IF(K446&gt;0,"Win",IF(K446&lt;0,"Loss","Breakeven")))</f>
        <v/>
      </c>
    </row>
    <row r="447">
      <c r="A447" s="3" t="n"/>
      <c r="L447" s="4">
        <f>IF(OR(J447="",K447=""),"",IFERROR(K447/ABS(J447),""))</f>
        <v/>
      </c>
      <c r="M447">
        <f>IF(K447="","",IF(K447&gt;0,"Win",IF(K447&lt;0,"Loss","Breakeven")))</f>
        <v/>
      </c>
    </row>
    <row r="448">
      <c r="A448" s="3" t="n"/>
      <c r="L448" s="4">
        <f>IF(OR(J448="",K448=""),"",IFERROR(K448/ABS(J448),""))</f>
        <v/>
      </c>
      <c r="M448">
        <f>IF(K448="","",IF(K448&gt;0,"Win",IF(K448&lt;0,"Loss","Breakeven")))</f>
        <v/>
      </c>
    </row>
    <row r="449">
      <c r="A449" s="3" t="n"/>
      <c r="L449" s="4">
        <f>IF(OR(J449="",K449=""),"",IFERROR(K449/ABS(J449),""))</f>
        <v/>
      </c>
      <c r="M449">
        <f>IF(K449="","",IF(K449&gt;0,"Win",IF(K449&lt;0,"Loss","Breakeven")))</f>
        <v/>
      </c>
    </row>
    <row r="450">
      <c r="A450" s="3" t="n"/>
      <c r="L450" s="4">
        <f>IF(OR(J450="",K450=""),"",IFERROR(K450/ABS(J450),""))</f>
        <v/>
      </c>
      <c r="M450">
        <f>IF(K450="","",IF(K450&gt;0,"Win",IF(K450&lt;0,"Loss","Breakeven")))</f>
        <v/>
      </c>
    </row>
    <row r="451">
      <c r="A451" s="3" t="n"/>
      <c r="L451" s="4">
        <f>IF(OR(J451="",K451=""),"",IFERROR(K451/ABS(J451),""))</f>
        <v/>
      </c>
      <c r="M451">
        <f>IF(K451="","",IF(K451&gt;0,"Win",IF(K451&lt;0,"Loss","Breakeven")))</f>
        <v/>
      </c>
    </row>
    <row r="452">
      <c r="A452" s="3" t="n"/>
      <c r="L452" s="4">
        <f>IF(OR(J452="",K452=""),"",IFERROR(K452/ABS(J452),""))</f>
        <v/>
      </c>
      <c r="M452">
        <f>IF(K452="","",IF(K452&gt;0,"Win",IF(K452&lt;0,"Loss","Breakeven")))</f>
        <v/>
      </c>
    </row>
    <row r="453">
      <c r="A453" s="3" t="n"/>
      <c r="L453" s="4">
        <f>IF(OR(J453="",K453=""),"",IFERROR(K453/ABS(J453),""))</f>
        <v/>
      </c>
      <c r="M453">
        <f>IF(K453="","",IF(K453&gt;0,"Win",IF(K453&lt;0,"Loss","Breakeven")))</f>
        <v/>
      </c>
    </row>
    <row r="454">
      <c r="A454" s="3" t="n"/>
      <c r="L454" s="4">
        <f>IF(OR(J454="",K454=""),"",IFERROR(K454/ABS(J454),""))</f>
        <v/>
      </c>
      <c r="M454">
        <f>IF(K454="","",IF(K454&gt;0,"Win",IF(K454&lt;0,"Loss","Breakeven")))</f>
        <v/>
      </c>
    </row>
    <row r="455">
      <c r="A455" s="3" t="n"/>
      <c r="L455" s="4">
        <f>IF(OR(J455="",K455=""),"",IFERROR(K455/ABS(J455),""))</f>
        <v/>
      </c>
      <c r="M455">
        <f>IF(K455="","",IF(K455&gt;0,"Win",IF(K455&lt;0,"Loss","Breakeven")))</f>
        <v/>
      </c>
    </row>
    <row r="456">
      <c r="A456" s="3" t="n"/>
      <c r="L456" s="4">
        <f>IF(OR(J456="",K456=""),"",IFERROR(K456/ABS(J456),""))</f>
        <v/>
      </c>
      <c r="M456">
        <f>IF(K456="","",IF(K456&gt;0,"Win",IF(K456&lt;0,"Loss","Breakeven")))</f>
        <v/>
      </c>
    </row>
    <row r="457">
      <c r="A457" s="3" t="n"/>
      <c r="L457" s="4">
        <f>IF(OR(J457="",K457=""),"",IFERROR(K457/ABS(J457),""))</f>
        <v/>
      </c>
      <c r="M457">
        <f>IF(K457="","",IF(K457&gt;0,"Win",IF(K457&lt;0,"Loss","Breakeven")))</f>
        <v/>
      </c>
    </row>
    <row r="458">
      <c r="A458" s="3" t="n"/>
      <c r="L458" s="4">
        <f>IF(OR(J458="",K458=""),"",IFERROR(K458/ABS(J458),""))</f>
        <v/>
      </c>
      <c r="M458">
        <f>IF(K458="","",IF(K458&gt;0,"Win",IF(K458&lt;0,"Loss","Breakeven")))</f>
        <v/>
      </c>
    </row>
    <row r="459">
      <c r="A459" s="3" t="n"/>
      <c r="L459" s="4">
        <f>IF(OR(J459="",K459=""),"",IFERROR(K459/ABS(J459),""))</f>
        <v/>
      </c>
      <c r="M459">
        <f>IF(K459="","",IF(K459&gt;0,"Win",IF(K459&lt;0,"Loss","Breakeven")))</f>
        <v/>
      </c>
    </row>
    <row r="460">
      <c r="A460" s="3" t="n"/>
      <c r="L460" s="4">
        <f>IF(OR(J460="",K460=""),"",IFERROR(K460/ABS(J460),""))</f>
        <v/>
      </c>
      <c r="M460">
        <f>IF(K460="","",IF(K460&gt;0,"Win",IF(K460&lt;0,"Loss","Breakeven")))</f>
        <v/>
      </c>
    </row>
    <row r="461">
      <c r="A461" s="3" t="n"/>
      <c r="L461" s="4">
        <f>IF(OR(J461="",K461=""),"",IFERROR(K461/ABS(J461),""))</f>
        <v/>
      </c>
      <c r="M461">
        <f>IF(K461="","",IF(K461&gt;0,"Win",IF(K461&lt;0,"Loss","Breakeven")))</f>
        <v/>
      </c>
    </row>
    <row r="462">
      <c r="A462" s="3" t="n"/>
      <c r="L462" s="4">
        <f>IF(OR(J462="",K462=""),"",IFERROR(K462/ABS(J462),""))</f>
        <v/>
      </c>
      <c r="M462">
        <f>IF(K462="","",IF(K462&gt;0,"Win",IF(K462&lt;0,"Loss","Breakeven")))</f>
        <v/>
      </c>
    </row>
    <row r="463">
      <c r="A463" s="3" t="n"/>
      <c r="L463" s="4">
        <f>IF(OR(J463="",K463=""),"",IFERROR(K463/ABS(J463),""))</f>
        <v/>
      </c>
      <c r="M463">
        <f>IF(K463="","",IF(K463&gt;0,"Win",IF(K463&lt;0,"Loss","Breakeven")))</f>
        <v/>
      </c>
    </row>
    <row r="464">
      <c r="A464" s="3" t="n"/>
      <c r="L464" s="4">
        <f>IF(OR(J464="",K464=""),"",IFERROR(K464/ABS(J464),""))</f>
        <v/>
      </c>
      <c r="M464">
        <f>IF(K464="","",IF(K464&gt;0,"Win",IF(K464&lt;0,"Loss","Breakeven")))</f>
        <v/>
      </c>
    </row>
    <row r="465">
      <c r="A465" s="3" t="n"/>
      <c r="L465" s="4">
        <f>IF(OR(J465="",K465=""),"",IFERROR(K465/ABS(J465),""))</f>
        <v/>
      </c>
      <c r="M465">
        <f>IF(K465="","",IF(K465&gt;0,"Win",IF(K465&lt;0,"Loss","Breakeven")))</f>
        <v/>
      </c>
    </row>
    <row r="466">
      <c r="A466" s="3" t="n"/>
      <c r="L466" s="4">
        <f>IF(OR(J466="",K466=""),"",IFERROR(K466/ABS(J466),""))</f>
        <v/>
      </c>
      <c r="M466">
        <f>IF(K466="","",IF(K466&gt;0,"Win",IF(K466&lt;0,"Loss","Breakeven")))</f>
        <v/>
      </c>
    </row>
    <row r="467">
      <c r="A467" s="3" t="n"/>
      <c r="L467" s="4">
        <f>IF(OR(J467="",K467=""),"",IFERROR(K467/ABS(J467),""))</f>
        <v/>
      </c>
      <c r="M467">
        <f>IF(K467="","",IF(K467&gt;0,"Win",IF(K467&lt;0,"Loss","Breakeven")))</f>
        <v/>
      </c>
    </row>
    <row r="468">
      <c r="A468" s="3" t="n"/>
      <c r="L468" s="4">
        <f>IF(OR(J468="",K468=""),"",IFERROR(K468/ABS(J468),""))</f>
        <v/>
      </c>
      <c r="M468">
        <f>IF(K468="","",IF(K468&gt;0,"Win",IF(K468&lt;0,"Loss","Breakeven")))</f>
        <v/>
      </c>
    </row>
    <row r="469">
      <c r="A469" s="3" t="n"/>
      <c r="L469" s="4">
        <f>IF(OR(J469="",K469=""),"",IFERROR(K469/ABS(J469),""))</f>
        <v/>
      </c>
      <c r="M469">
        <f>IF(K469="","",IF(K469&gt;0,"Win",IF(K469&lt;0,"Loss","Breakeven")))</f>
        <v/>
      </c>
    </row>
    <row r="470">
      <c r="A470" s="3" t="n"/>
      <c r="L470" s="4">
        <f>IF(OR(J470="",K470=""),"",IFERROR(K470/ABS(J470),""))</f>
        <v/>
      </c>
      <c r="M470">
        <f>IF(K470="","",IF(K470&gt;0,"Win",IF(K470&lt;0,"Loss","Breakeven")))</f>
        <v/>
      </c>
    </row>
    <row r="471">
      <c r="A471" s="3" t="n"/>
      <c r="L471" s="4">
        <f>IF(OR(J471="",K471=""),"",IFERROR(K471/ABS(J471),""))</f>
        <v/>
      </c>
      <c r="M471">
        <f>IF(K471="","",IF(K471&gt;0,"Win",IF(K471&lt;0,"Loss","Breakeven")))</f>
        <v/>
      </c>
    </row>
    <row r="472">
      <c r="A472" s="3" t="n"/>
      <c r="L472" s="4">
        <f>IF(OR(J472="",K472=""),"",IFERROR(K472/ABS(J472),""))</f>
        <v/>
      </c>
      <c r="M472">
        <f>IF(K472="","",IF(K472&gt;0,"Win",IF(K472&lt;0,"Loss","Breakeven")))</f>
        <v/>
      </c>
    </row>
    <row r="473">
      <c r="A473" s="3" t="n"/>
      <c r="L473" s="4">
        <f>IF(OR(J473="",K473=""),"",IFERROR(K473/ABS(J473),""))</f>
        <v/>
      </c>
      <c r="M473">
        <f>IF(K473="","",IF(K473&gt;0,"Win",IF(K473&lt;0,"Loss","Breakeven")))</f>
        <v/>
      </c>
    </row>
    <row r="474">
      <c r="A474" s="3" t="n"/>
      <c r="L474" s="4">
        <f>IF(OR(J474="",K474=""),"",IFERROR(K474/ABS(J474),""))</f>
        <v/>
      </c>
      <c r="M474">
        <f>IF(K474="","",IF(K474&gt;0,"Win",IF(K474&lt;0,"Loss","Breakeven")))</f>
        <v/>
      </c>
    </row>
    <row r="475">
      <c r="A475" s="3" t="n"/>
      <c r="L475" s="4">
        <f>IF(OR(J475="",K475=""),"",IFERROR(K475/ABS(J475),""))</f>
        <v/>
      </c>
      <c r="M475">
        <f>IF(K475="","",IF(K475&gt;0,"Win",IF(K475&lt;0,"Loss","Breakeven")))</f>
        <v/>
      </c>
    </row>
    <row r="476">
      <c r="A476" s="3" t="n"/>
      <c r="L476" s="4">
        <f>IF(OR(J476="",K476=""),"",IFERROR(K476/ABS(J476),""))</f>
        <v/>
      </c>
      <c r="M476">
        <f>IF(K476="","",IF(K476&gt;0,"Win",IF(K476&lt;0,"Loss","Breakeven")))</f>
        <v/>
      </c>
    </row>
    <row r="477">
      <c r="A477" s="3" t="n"/>
      <c r="L477" s="4">
        <f>IF(OR(J477="",K477=""),"",IFERROR(K477/ABS(J477),""))</f>
        <v/>
      </c>
      <c r="M477">
        <f>IF(K477="","",IF(K477&gt;0,"Win",IF(K477&lt;0,"Loss","Breakeven")))</f>
        <v/>
      </c>
    </row>
    <row r="478">
      <c r="A478" s="3" t="n"/>
      <c r="L478" s="4">
        <f>IF(OR(J478="",K478=""),"",IFERROR(K478/ABS(J478),""))</f>
        <v/>
      </c>
      <c r="M478">
        <f>IF(K478="","",IF(K478&gt;0,"Win",IF(K478&lt;0,"Loss","Breakeven")))</f>
        <v/>
      </c>
    </row>
    <row r="479">
      <c r="A479" s="3" t="n"/>
      <c r="L479" s="4">
        <f>IF(OR(J479="",K479=""),"",IFERROR(K479/ABS(J479),""))</f>
        <v/>
      </c>
      <c r="M479">
        <f>IF(K479="","",IF(K479&gt;0,"Win",IF(K479&lt;0,"Loss","Breakeven")))</f>
        <v/>
      </c>
    </row>
    <row r="480">
      <c r="A480" s="3" t="n"/>
      <c r="L480" s="4">
        <f>IF(OR(J480="",K480=""),"",IFERROR(K480/ABS(J480),""))</f>
        <v/>
      </c>
      <c r="M480">
        <f>IF(K480="","",IF(K480&gt;0,"Win",IF(K480&lt;0,"Loss","Breakeven")))</f>
        <v/>
      </c>
    </row>
    <row r="481">
      <c r="A481" s="3" t="n"/>
      <c r="L481" s="4">
        <f>IF(OR(J481="",K481=""),"",IFERROR(K481/ABS(J481),""))</f>
        <v/>
      </c>
      <c r="M481">
        <f>IF(K481="","",IF(K481&gt;0,"Win",IF(K481&lt;0,"Loss","Breakeven")))</f>
        <v/>
      </c>
    </row>
    <row r="482">
      <c r="A482" s="3" t="n"/>
      <c r="L482" s="4">
        <f>IF(OR(J482="",K482=""),"",IFERROR(K482/ABS(J482),""))</f>
        <v/>
      </c>
      <c r="M482">
        <f>IF(K482="","",IF(K482&gt;0,"Win",IF(K482&lt;0,"Loss","Breakeven")))</f>
        <v/>
      </c>
    </row>
    <row r="483">
      <c r="A483" s="3" t="n"/>
      <c r="L483" s="4">
        <f>IF(OR(J483="",K483=""),"",IFERROR(K483/ABS(J483),""))</f>
        <v/>
      </c>
      <c r="M483">
        <f>IF(K483="","",IF(K483&gt;0,"Win",IF(K483&lt;0,"Loss","Breakeven")))</f>
        <v/>
      </c>
    </row>
    <row r="484">
      <c r="A484" s="3" t="n"/>
      <c r="L484" s="4">
        <f>IF(OR(J484="",K484=""),"",IFERROR(K484/ABS(J484),""))</f>
        <v/>
      </c>
      <c r="M484">
        <f>IF(K484="","",IF(K484&gt;0,"Win",IF(K484&lt;0,"Loss","Breakeven")))</f>
        <v/>
      </c>
    </row>
    <row r="485">
      <c r="A485" s="3" t="n"/>
      <c r="L485" s="4">
        <f>IF(OR(J485="",K485=""),"",IFERROR(K485/ABS(J485),""))</f>
        <v/>
      </c>
      <c r="M485">
        <f>IF(K485="","",IF(K485&gt;0,"Win",IF(K485&lt;0,"Loss","Breakeven")))</f>
        <v/>
      </c>
    </row>
    <row r="486">
      <c r="A486" s="3" t="n"/>
      <c r="L486" s="4">
        <f>IF(OR(J486="",K486=""),"",IFERROR(K486/ABS(J486),""))</f>
        <v/>
      </c>
      <c r="M486">
        <f>IF(K486="","",IF(K486&gt;0,"Win",IF(K486&lt;0,"Loss","Breakeven")))</f>
        <v/>
      </c>
    </row>
    <row r="487">
      <c r="A487" s="3" t="n"/>
      <c r="L487" s="4">
        <f>IF(OR(J487="",K487=""),"",IFERROR(K487/ABS(J487),""))</f>
        <v/>
      </c>
      <c r="M487">
        <f>IF(K487="","",IF(K487&gt;0,"Win",IF(K487&lt;0,"Loss","Breakeven")))</f>
        <v/>
      </c>
    </row>
    <row r="488">
      <c r="A488" s="3" t="n"/>
      <c r="L488" s="4">
        <f>IF(OR(J488="",K488=""),"",IFERROR(K488/ABS(J488),""))</f>
        <v/>
      </c>
      <c r="M488">
        <f>IF(K488="","",IF(K488&gt;0,"Win",IF(K488&lt;0,"Loss","Breakeven")))</f>
        <v/>
      </c>
    </row>
    <row r="489">
      <c r="A489" s="3" t="n"/>
      <c r="L489" s="4">
        <f>IF(OR(J489="",K489=""),"",IFERROR(K489/ABS(J489),""))</f>
        <v/>
      </c>
      <c r="M489">
        <f>IF(K489="","",IF(K489&gt;0,"Win",IF(K489&lt;0,"Loss","Breakeven")))</f>
        <v/>
      </c>
    </row>
    <row r="490">
      <c r="A490" s="3" t="n"/>
      <c r="L490" s="4">
        <f>IF(OR(J490="",K490=""),"",IFERROR(K490/ABS(J490),""))</f>
        <v/>
      </c>
      <c r="M490">
        <f>IF(K490="","",IF(K490&gt;0,"Win",IF(K490&lt;0,"Loss","Breakeven")))</f>
        <v/>
      </c>
    </row>
    <row r="491">
      <c r="A491" s="3" t="n"/>
      <c r="L491" s="4">
        <f>IF(OR(J491="",K491=""),"",IFERROR(K491/ABS(J491),""))</f>
        <v/>
      </c>
      <c r="M491">
        <f>IF(K491="","",IF(K491&gt;0,"Win",IF(K491&lt;0,"Loss","Breakeven")))</f>
        <v/>
      </c>
    </row>
    <row r="492">
      <c r="A492" s="3" t="n"/>
      <c r="L492" s="4">
        <f>IF(OR(J492="",K492=""),"",IFERROR(K492/ABS(J492),""))</f>
        <v/>
      </c>
      <c r="M492">
        <f>IF(K492="","",IF(K492&gt;0,"Win",IF(K492&lt;0,"Loss","Breakeven")))</f>
        <v/>
      </c>
    </row>
    <row r="493">
      <c r="A493" s="3" t="n"/>
      <c r="L493" s="4">
        <f>IF(OR(J493="",K493=""),"",IFERROR(K493/ABS(J493),""))</f>
        <v/>
      </c>
      <c r="M493">
        <f>IF(K493="","",IF(K493&gt;0,"Win",IF(K493&lt;0,"Loss","Breakeven")))</f>
        <v/>
      </c>
    </row>
    <row r="494">
      <c r="A494" s="3" t="n"/>
      <c r="L494" s="4">
        <f>IF(OR(J494="",K494=""),"",IFERROR(K494/ABS(J494),""))</f>
        <v/>
      </c>
      <c r="M494">
        <f>IF(K494="","",IF(K494&gt;0,"Win",IF(K494&lt;0,"Loss","Breakeven")))</f>
        <v/>
      </c>
    </row>
    <row r="495">
      <c r="A495" s="3" t="n"/>
      <c r="L495" s="4">
        <f>IF(OR(J495="",K495=""),"",IFERROR(K495/ABS(J495),""))</f>
        <v/>
      </c>
      <c r="M495">
        <f>IF(K495="","",IF(K495&gt;0,"Win",IF(K495&lt;0,"Loss","Breakeven")))</f>
        <v/>
      </c>
    </row>
    <row r="496">
      <c r="A496" s="3" t="n"/>
      <c r="L496" s="4">
        <f>IF(OR(J496="",K496=""),"",IFERROR(K496/ABS(J496),""))</f>
        <v/>
      </c>
      <c r="M496">
        <f>IF(K496="","",IF(K496&gt;0,"Win",IF(K496&lt;0,"Loss","Breakeven")))</f>
        <v/>
      </c>
    </row>
    <row r="497">
      <c r="A497" s="3" t="n"/>
      <c r="L497" s="4">
        <f>IF(OR(J497="",K497=""),"",IFERROR(K497/ABS(J497),""))</f>
        <v/>
      </c>
      <c r="M497">
        <f>IF(K497="","",IF(K497&gt;0,"Win",IF(K497&lt;0,"Loss","Breakeven")))</f>
        <v/>
      </c>
    </row>
    <row r="498">
      <c r="A498" s="3" t="n"/>
      <c r="L498" s="4">
        <f>IF(OR(J498="",K498=""),"",IFERROR(K498/ABS(J498),""))</f>
        <v/>
      </c>
      <c r="M498">
        <f>IF(K498="","",IF(K498&gt;0,"Win",IF(K498&lt;0,"Loss","Breakeven")))</f>
        <v/>
      </c>
    </row>
    <row r="499">
      <c r="A499" s="3" t="n"/>
      <c r="L499" s="4">
        <f>IF(OR(J499="",K499=""),"",IFERROR(K499/ABS(J499),""))</f>
        <v/>
      </c>
      <c r="M499">
        <f>IF(K499="","",IF(K499&gt;0,"Win",IF(K499&lt;0,"Loss","Breakeven")))</f>
        <v/>
      </c>
    </row>
    <row r="500">
      <c r="A500" s="3" t="n"/>
      <c r="L500" s="4">
        <f>IF(OR(J500="",K500=""),"",IFERROR(K500/ABS(J500),""))</f>
        <v/>
      </c>
      <c r="M500">
        <f>IF(K500="","",IF(K500&gt;0,"Win",IF(K500&lt;0,"Loss","Breakeven")))</f>
        <v/>
      </c>
    </row>
    <row r="501">
      <c r="A501" s="3" t="n"/>
      <c r="L501" s="4">
        <f>IF(OR(J501="",K501=""),"",IFERROR(K501/ABS(J501),""))</f>
        <v/>
      </c>
      <c r="M501">
        <f>IF(K501="","",IF(K501&gt;0,"Win",IF(K501&lt;0,"Loss","Breakeven")))</f>
        <v/>
      </c>
    </row>
  </sheetData>
  <dataValidations count="6">
    <dataValidation sqref="C2:C501" showDropDown="0" showInputMessage="0" showErrorMessage="0" allowBlank="1" type="list">
      <formula1>"Long,Short"</formula1>
    </dataValidation>
    <dataValidation sqref="O2:O501" showDropDown="0" showInputMessage="0" showErrorMessage="0" allowBlank="1" type="list">
      <formula1>"Y,N"</formula1>
    </dataValidation>
    <dataValidation sqref="P2:P501" showDropDown="0" showInputMessage="0" showErrorMessage="0" allowBlank="1" type="list">
      <formula1>"Moved stop,Early exit,Oversized,Revenge trade,No setup,Chased entry,Ignored news"</formula1>
    </dataValidation>
    <dataValidation sqref="S2:S501" showDropDown="0" showInputMessage="0" showErrorMessage="0" allowBlank="1" type="list">
      <formula1>"Calm,Confident,Anxious,FOMO,Frustrated,Bored,Tired"</formula1>
    </dataValidation>
    <dataValidation sqref="V2:V501" showDropDown="0" showInputMessage="0" showErrorMessage="0" allowBlank="1" type="list">
      <formula1>"Calm,Confident,Anxious,FOMO,Frustrated,Bored,Tired"</formula1>
    </dataValidation>
    <dataValidation sqref="W2:W501" showDropDown="0" showInputMessage="0" showErrorMessage="0" allowBlank="1" type="list">
      <formula1>"Y,N"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80" customWidth="1" min="3" max="3"/>
  </cols>
  <sheetData>
    <row r="1">
      <c r="A1" s="5" t="inlineStr">
        <is>
          <t>Summary - computed from the Trades sheet</t>
        </is>
      </c>
    </row>
    <row r="2">
      <c r="A2" t="inlineStr">
        <is>
          <t>Every value below is a formula. Edit the Trades sheet, not this one.</t>
        </is>
      </c>
    </row>
    <row r="4">
      <c r="A4" s="6" t="inlineStr">
        <is>
          <t>Results</t>
        </is>
      </c>
      <c r="B4" s="6" t="inlineStr">
        <is>
          <t>Value</t>
        </is>
      </c>
      <c r="C4" s="6" t="inlineStr">
        <is>
          <t>How it's calculated</t>
        </is>
      </c>
    </row>
    <row r="5">
      <c r="A5" t="inlineStr">
        <is>
          <t>Total trades</t>
        </is>
      </c>
      <c r="B5">
        <f>COUNT(Trades!K:K)</f>
        <v/>
      </c>
      <c r="C5" t="inlineStr">
        <is>
          <t>Rows with a number in Result.</t>
        </is>
      </c>
    </row>
    <row r="6">
      <c r="A6" t="inlineStr">
        <is>
          <t>Wins</t>
        </is>
      </c>
      <c r="B6">
        <f>COUNTIF(Trades!K:K,"&gt;0")</f>
        <v/>
      </c>
      <c r="C6" t="inlineStr">
        <is>
          <t>Result above 0.</t>
        </is>
      </c>
    </row>
    <row r="7">
      <c r="A7" t="inlineStr">
        <is>
          <t>Losses</t>
        </is>
      </c>
      <c r="B7">
        <f>COUNTIF(Trades!K:K,"&lt;0")</f>
        <v/>
      </c>
      <c r="C7" t="inlineStr">
        <is>
          <t>Result below 0.</t>
        </is>
      </c>
    </row>
    <row r="8">
      <c r="A8" t="inlineStr">
        <is>
          <t>Breakeven</t>
        </is>
      </c>
      <c r="B8">
        <f>B5-B6-B7</f>
        <v/>
      </c>
      <c r="C8" t="inlineStr">
        <is>
          <t>Result exactly 0.</t>
        </is>
      </c>
    </row>
    <row r="9">
      <c r="A9" t="inlineStr">
        <is>
          <t>Win rate</t>
        </is>
      </c>
      <c r="B9" s="7">
        <f>IF(B5=0,"n/a",B6/B5)</f>
        <v/>
      </c>
      <c r="C9" t="inlineStr">
        <is>
          <t>Wins / total trades.</t>
        </is>
      </c>
    </row>
    <row r="10">
      <c r="A10" t="inlineStr">
        <is>
          <t>Loss rate</t>
        </is>
      </c>
      <c r="B10" s="7">
        <f>IF(B5=0,"n/a",B7/B5)</f>
        <v/>
      </c>
      <c r="C10" t="inlineStr">
        <is>
          <t>Losses / total trades.</t>
        </is>
      </c>
    </row>
    <row r="11">
      <c r="A11" t="inlineStr">
        <is>
          <t>Average win (R)</t>
        </is>
      </c>
      <c r="B11">
        <f>IFERROR(AVERAGEIF(Trades!L:L,"&gt;0"),"n/a")</f>
        <v/>
      </c>
      <c r="C11" t="inlineStr">
        <is>
          <t>Mean R multiple of winning trades.</t>
        </is>
      </c>
    </row>
    <row r="12">
      <c r="A12" t="inlineStr">
        <is>
          <t>Average loss (R)</t>
        </is>
      </c>
      <c r="B12">
        <f>IFERROR(AVERAGEIF(Trades!L:L,"&lt;0"),"n/a")</f>
        <v/>
      </c>
      <c r="C12" t="inlineStr">
        <is>
          <t>Mean R multiple of losing trades (shown negative).</t>
        </is>
      </c>
    </row>
    <row r="13">
      <c r="A13" t="inlineStr">
        <is>
          <t>Expectancy per trade (R)</t>
        </is>
      </c>
      <c r="B13">
        <f>IF(B5=0,"n/a",B9*N(B11)-B10*ABS(N(B12)))</f>
        <v/>
      </c>
      <c r="C13" t="inlineStr">
        <is>
          <t>Win rate x average win R - loss rate x |average loss R|.</t>
        </is>
      </c>
    </row>
    <row r="14">
      <c r="A14" t="inlineStr">
        <is>
          <t>Total R</t>
        </is>
      </c>
      <c r="B14">
        <f>SUM(Trades!L:L)</f>
        <v/>
      </c>
      <c r="C14" t="inlineStr">
        <is>
          <t>Sum of all R multiples.</t>
        </is>
      </c>
    </row>
    <row r="15">
      <c r="A15" t="inlineStr">
        <is>
          <t>Total result</t>
        </is>
      </c>
      <c r="B15">
        <f>SUM(Trades!K:K)</f>
        <v/>
      </c>
      <c r="C15" t="inlineStr">
        <is>
          <t>Sum of Result, in account currency (net of fees).</t>
        </is>
      </c>
    </row>
    <row r="16">
      <c r="A16" t="inlineStr">
        <is>
          <t>Profit factor</t>
        </is>
      </c>
      <c r="B16">
        <f>IFERROR(SUMIF(Trades!K:K,"&gt;0")/ABS(SUMIF(Trades!K:K,"&lt;0")),"n/a")</f>
        <v/>
      </c>
      <c r="C16" t="inlineStr">
        <is>
          <t>Gross wins / |gross losses|.</t>
        </is>
      </c>
    </row>
    <row r="17">
      <c r="A17" t="inlineStr">
        <is>
          <t>Largest loss</t>
        </is>
      </c>
      <c r="B17">
        <f>IF(B7=0,"none",MIN(Trades!K:K))</f>
        <v/>
      </c>
      <c r="C17" t="inlineStr">
        <is>
          <t>Most negative Result.</t>
        </is>
      </c>
    </row>
    <row r="18">
      <c r="A18" t="inlineStr">
        <is>
          <t>Largest loss (R)</t>
        </is>
      </c>
      <c r="B18">
        <f>IF(COUNTIF(Trades!L:L,"&lt;0")=0,"none",MIN(Trades!L:L))</f>
        <v/>
      </c>
      <c r="C18" t="inlineStr">
        <is>
          <t>Most negative R multiple. Below -1R means the loss exceeded the planned risk.</t>
        </is>
      </c>
    </row>
    <row r="19">
      <c r="A19" t="inlineStr">
        <is>
          <t>Total fees</t>
        </is>
      </c>
      <c r="B19">
        <f>SUM(Trades!N:N)</f>
        <v/>
      </c>
      <c r="C19" t="inlineStr">
        <is>
          <t>Sum of the Fees column. Already inside Result.</t>
        </is>
      </c>
    </row>
    <row r="21">
      <c r="A21" s="6" t="inlineStr">
        <is>
          <t>Plan discipline</t>
        </is>
      </c>
      <c r="B21" s="6" t="inlineStr">
        <is>
          <t>Value</t>
        </is>
      </c>
      <c r="C21" s="6" t="inlineStr">
        <is>
          <t>How it's calculated</t>
        </is>
      </c>
    </row>
    <row r="22">
      <c r="A22" t="inlineStr">
        <is>
          <t>Trades marked Y (followed plan)</t>
        </is>
      </c>
      <c r="B22">
        <f>COUNTIF(Trades!O:O,"Y")</f>
        <v/>
      </c>
      <c r="C22" t="inlineStr">
        <is>
          <t>Followed plan? = Y.</t>
        </is>
      </c>
    </row>
    <row r="23">
      <c r="A23" t="inlineStr">
        <is>
          <t>Trades marked N (plan broken)</t>
        </is>
      </c>
      <c r="B23">
        <f>COUNTIF(Trades!O:O,"N")</f>
        <v/>
      </c>
      <c r="C23" t="inlineStr">
        <is>
          <t>Followed plan? = N.</t>
        </is>
      </c>
    </row>
    <row r="24">
      <c r="A24" t="inlineStr">
        <is>
          <t>Followed plan (% of marked trades)</t>
        </is>
      </c>
      <c r="B24" s="7">
        <f>IF(B22+B23=0,"n/a",B22/(B22+B23))</f>
        <v/>
      </c>
      <c r="C24" t="inlineStr">
        <is>
          <t>Y / (Y + N). Blank flags are left out.</t>
        </is>
      </c>
    </row>
    <row r="25">
      <c r="A25" t="inlineStr">
        <is>
          <t>Expectancy when plan followed (R)</t>
        </is>
      </c>
      <c r="B25">
        <f>IFERROR(AVERAGEIF(Trades!O:O,"Y",Trades!L:L),"n/a")</f>
        <v/>
      </c>
      <c r="C25" t="inlineStr">
        <is>
          <t>Average R of Y trades.</t>
        </is>
      </c>
    </row>
    <row r="26">
      <c r="A26" t="inlineStr">
        <is>
          <t>Expectancy when plan broken (R)</t>
        </is>
      </c>
      <c r="B26">
        <f>IFERROR(AVERAGEIF(Trades!O:O,"N",Trades!L:L),"n/a")</f>
        <v/>
      </c>
      <c r="C26" t="inlineStr">
        <is>
          <t>Average R of N trades.</t>
        </is>
      </c>
    </row>
    <row r="27">
      <c r="A27" t="inlineStr">
        <is>
          <t>Total R when plan broken</t>
        </is>
      </c>
      <c r="B27">
        <f>SUMIF(Trades!O:O,"N",Trades!L:L)</f>
        <v/>
      </c>
      <c r="C27" t="inlineStr">
        <is>
          <t>The running cost (or gain) of rule breaks, in R.</t>
        </is>
      </c>
    </row>
    <row r="29">
      <c r="A29" s="6" t="inlineStr">
        <is>
          <t>Data checks</t>
        </is>
      </c>
      <c r="B29" s="6" t="inlineStr">
        <is>
          <t>Value</t>
        </is>
      </c>
      <c r="C29" s="6" t="inlineStr">
        <is>
          <t>How it's calculated</t>
        </is>
      </c>
    </row>
    <row r="30">
      <c r="A30" t="inlineStr">
        <is>
          <t>Average R per trade (cross-check)</t>
        </is>
      </c>
      <c r="B30">
        <f>IFERROR(AVERAGE(Trades!L:L),"n/a")</f>
        <v/>
      </c>
      <c r="C30" t="inlineStr">
        <is>
          <t>Should equal the expectancy above. If not, some trades are missing an R multiple.</t>
        </is>
      </c>
    </row>
    <row r="31">
      <c r="A31" t="inlineStr">
        <is>
          <t>Trades with a Result but no R multiple</t>
        </is>
      </c>
      <c r="B31">
        <f>B5-COUNT(Trades!L:L)</f>
        <v/>
      </c>
      <c r="C31" t="inlineStr">
        <is>
          <t>Should be 0. Enter a Risk for those rows, or the R figures above leave them out.</t>
        </is>
      </c>
    </row>
    <row r="33">
      <c r="A33" s="6" t="inlineStr">
        <is>
          <t>This edition</t>
        </is>
      </c>
      <c r="B33" s="6" t="inlineStr">
        <is>
          <t>Value</t>
        </is>
      </c>
      <c r="C33" s="6" t="inlineStr">
        <is>
          <t>How it's calculated</t>
        </is>
      </c>
    </row>
    <row r="34">
      <c r="A34" t="inlineStr">
        <is>
          <t>Average R, feeling before: Calm</t>
        </is>
      </c>
      <c r="B34">
        <f>IFERROR(AVERAGEIF(Trades!S:S,"Calm",Trades!L:L),"n/a")</f>
        <v/>
      </c>
      <c r="C34" t="inlineStr">
        <is>
          <t>Feeling before = Calm.</t>
        </is>
      </c>
    </row>
    <row r="35">
      <c r="A35" t="inlineStr">
        <is>
          <t>Average R, feeling before: Confident</t>
        </is>
      </c>
      <c r="B35">
        <f>IFERROR(AVERAGEIF(Trades!S:S,"Confident",Trades!L:L),"n/a")</f>
        <v/>
      </c>
      <c r="C35" t="inlineStr">
        <is>
          <t>Feeling before = Confident.</t>
        </is>
      </c>
    </row>
    <row r="36">
      <c r="A36" t="inlineStr">
        <is>
          <t>Average R, feeling before: Anxious</t>
        </is>
      </c>
      <c r="B36">
        <f>IFERROR(AVERAGEIF(Trades!S:S,"Anxious",Trades!L:L),"n/a")</f>
        <v/>
      </c>
      <c r="C36" t="inlineStr">
        <is>
          <t>Feeling before = Anxious.</t>
        </is>
      </c>
    </row>
    <row r="37">
      <c r="A37" t="inlineStr">
        <is>
          <t>Average R, feeling before: FOMO</t>
        </is>
      </c>
      <c r="B37">
        <f>IFERROR(AVERAGEIF(Trades!S:S,"FOMO",Trades!L:L),"n/a")</f>
        <v/>
      </c>
      <c r="C37" t="inlineStr">
        <is>
          <t>Feeling before = FOMO.</t>
        </is>
      </c>
    </row>
    <row r="38">
      <c r="A38" t="inlineStr">
        <is>
          <t>Average R, feeling before: Frustrated</t>
        </is>
      </c>
      <c r="B38">
        <f>IFERROR(AVERAGEIF(Trades!S:S,"Frustrated",Trades!L:L),"n/a")</f>
        <v/>
      </c>
      <c r="C38" t="inlineStr">
        <is>
          <t>Feeling before = Frustrated.</t>
        </is>
      </c>
    </row>
    <row r="39">
      <c r="A39" t="inlineStr">
        <is>
          <t>Average R, feeling before: Bored</t>
        </is>
      </c>
      <c r="B39">
        <f>IFERROR(AVERAGEIF(Trades!S:S,"Bored",Trades!L:L),"n/a")</f>
        <v/>
      </c>
      <c r="C39" t="inlineStr">
        <is>
          <t>Feeling before = Bored.</t>
        </is>
      </c>
    </row>
    <row r="40">
      <c r="A40" t="inlineStr">
        <is>
          <t>Average R, feeling before: Tired</t>
        </is>
      </c>
      <c r="B40">
        <f>IFERROR(AVERAGEIF(Trades!S:S,"Tired",Trades!L:L),"n/a")</f>
        <v/>
      </c>
      <c r="C40" t="inlineStr">
        <is>
          <t>Feeling before = Tired.</t>
        </is>
      </c>
    </row>
    <row r="41">
      <c r="A41" t="inlineStr">
        <is>
          <t>Average R with focus 4 or 5</t>
        </is>
      </c>
      <c r="B41">
        <f>IFERROR(AVERAGEIF(Trades!T:T,"&gt;=4",Trades!L:L),"n/a")</f>
        <v/>
      </c>
      <c r="C41" t="inlineStr">
        <is>
          <t>Focus (1-5) of 4 or more.</t>
        </is>
      </c>
    </row>
    <row r="42">
      <c r="A42" t="inlineStr">
        <is>
          <t>Average R with focus 1 to 3</t>
        </is>
      </c>
      <c r="B42">
        <f>IFERROR(AVERAGEIF(Trades!T:T,"&lt;=3",Trades!L:L),"n/a")</f>
        <v/>
      </c>
      <c r="C42" t="inlineStr">
        <is>
          <t>Focus (1-5) of 3 or less.</t>
        </is>
      </c>
    </row>
    <row r="43">
      <c r="A43" t="inlineStr">
        <is>
          <t>Trades you wouldn't take again</t>
        </is>
      </c>
      <c r="B43">
        <f>COUNTIF(Trades!W:W,"N")</f>
        <v/>
      </c>
      <c r="C43" t="inlineStr">
        <is>
          <t>Would take it again? = 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8" t="inlineStr">
        <is>
          <t>Trading psychology journal v1 (ProEA, proea.app)</t>
        </is>
      </c>
    </row>
    <row r="2">
      <c r="A2" s="9" t="inlineStr">
        <is>
          <t>The free template's journal with your state of mind beside every trade, so the Summary can show what each feeling has cost or paid, in R.</t>
        </is>
      </c>
    </row>
    <row r="3">
      <c r="A3" s="9" t="inlineStr">
        <is>
          <t>Type: the trade as usual (Risk is your planned loss at the stop, Result is the closed P/L net of fees), then Feeling before (from the list, chosen before you click), Focus 1-5, Sleep in hours, Feeling after, and whether you'd take the same trade again.</t>
        </is>
      </c>
    </row>
    <row r="4">
      <c r="A4" s="9" t="inlineStr">
        <is>
          <t>Write the feeling before the trade, not after: after a loss, every entry looks like FOMO.</t>
        </is>
      </c>
    </row>
    <row r="5">
      <c r="A5" s="9" t="inlineStr">
        <is>
          <t>Summary: average R by feeling before, by focus, and the count of trades you wouldn't repeat. With a handful of trades these are anecdotes; with fifty or more they start to say something.</t>
        </is>
      </c>
    </row>
    <row r="6">
      <c r="A6" s="9" t="inlineStr">
        <is>
          <t>Not financial advice and not therapy. This sheet is arithmetic on what you type.</t>
        </is>
      </c>
    </row>
    <row r="8">
      <c r="A8" t="inlineStr">
        <is>
          <t>https://proea.app/en/blog/trading-psychology-journal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2026-10-29T08:36:33Z</dcterms:created>
  <dcterms:modified xmlns:dcterms="http://purl.org/dc/terms/" xmlns:xsi="http://www.w3.org/2001/XMLSchema-instance" xsi:type="dcterms:W3CDTF">2026-10-29T08:36:33Z</dcterms:modified>
</cp:coreProperties>
</file>